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mc:AlternateContent xmlns:mc="http://schemas.openxmlformats.org/markup-compatibility/2006">
    <mc:Choice Requires="x15">
      <x15ac:absPath xmlns:x15ac="http://schemas.microsoft.com/office/spreadsheetml/2010/11/ac" url="C:\Users\DRGALİP37\Desktop\"/>
    </mc:Choice>
  </mc:AlternateContent>
  <xr:revisionPtr revIDLastSave="0" documentId="13_ncr:1_{5844EFEA-73F8-49C1-B542-F3D14565968E}" xr6:coauthVersionLast="47" xr6:coauthVersionMax="47" xr10:uidLastSave="{00000000-0000-0000-0000-000000000000}"/>
  <bookViews>
    <workbookView xWindow="-110" yWindow="-110" windowWidth="19420" windowHeight="10560" xr2:uid="{00000000-000D-0000-FFFF-FFFF00000000}"/>
  </bookViews>
  <sheets>
    <sheet name="VİZE Sınav Programı" sheetId="1" r:id="rId1"/>
    <sheet name="Gözetmen-Öğretim Elemanı" sheetId="4" state="hidden" r:id="rId2"/>
    <sheet name="Tarih" sheetId="2" state="hidden" r:id="rId3"/>
    <sheet name="Derslik" sheetId="5" state="hidden" r:id="rId4"/>
  </sheets>
  <definedNames>
    <definedName name="_xlnm._FilterDatabase" localSheetId="0" hidden="1">'VİZE Sınav Programı'!$A$1:$P$73</definedName>
    <definedName name="Derslik">#REF!</definedName>
    <definedName name="ÖĞRETİM">'Gözetmen-Öğretim Elemanı'!$A:$A</definedName>
    <definedName name="Saat">#REF!</definedName>
    <definedName name="Tarih">Tarih!$A:$A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1" i="2" l="1"/>
  <c r="B1" i="2" l="1"/>
  <c r="B3" i="4" l="1"/>
  <c r="B4" i="4"/>
  <c r="B5" i="4"/>
  <c r="B6" i="4"/>
  <c r="B7" i="4"/>
  <c r="B8" i="4"/>
  <c r="B9" i="4"/>
  <c r="B10" i="4"/>
  <c r="B11" i="4"/>
  <c r="B12" i="4"/>
  <c r="B13" i="4"/>
  <c r="B14" i="4"/>
  <c r="B15" i="4"/>
  <c r="B16" i="4"/>
  <c r="B17" i="4"/>
  <c r="B18" i="4"/>
  <c r="B2" i="4"/>
  <c r="B2" i="2" l="1"/>
  <c r="B3" i="2"/>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alcChain>
</file>

<file path=xl/sharedStrings.xml><?xml version="1.0" encoding="utf-8"?>
<sst xmlns="http://schemas.openxmlformats.org/spreadsheetml/2006/main" count="621" uniqueCount="158">
  <si>
    <t>Birim (Fakülte/ Enstitü/ Yüksekokul/ Konservatuvar/ Meslek Yüksekokulu) Adı</t>
  </si>
  <si>
    <t>Anabilim /Anasanat Dalı/ Program Adı</t>
  </si>
  <si>
    <t>Yarıyılı</t>
  </si>
  <si>
    <t>Dönemi (Güz/ Bahar)</t>
  </si>
  <si>
    <t>Harf Kodu</t>
  </si>
  <si>
    <t>Rakam Kodu</t>
  </si>
  <si>
    <t>Adı</t>
  </si>
  <si>
    <t>T</t>
  </si>
  <si>
    <t>U</t>
  </si>
  <si>
    <t>L</t>
  </si>
  <si>
    <t>K</t>
  </si>
  <si>
    <t>AKTS</t>
  </si>
  <si>
    <t>Tonya MYO</t>
  </si>
  <si>
    <t>Tıbbi Hizmetler ve Teknikler</t>
  </si>
  <si>
    <t>İlk ve Acil Yardım</t>
  </si>
  <si>
    <t>AITB</t>
  </si>
  <si>
    <t>TDB</t>
  </si>
  <si>
    <t>Sağlık Bakım Hizmetleri</t>
  </si>
  <si>
    <t>Yaşlı Bakımı</t>
  </si>
  <si>
    <t>Beslenme İlkeleri</t>
  </si>
  <si>
    <t>Fizyoterapi</t>
  </si>
  <si>
    <t>Evde Hasta Bakımı</t>
  </si>
  <si>
    <t>YBAK</t>
  </si>
  <si>
    <t>EHBP</t>
  </si>
  <si>
    <t>İVAY</t>
  </si>
  <si>
    <t>FZYT</t>
  </si>
  <si>
    <t>Sınav Salonu/Derslik</t>
  </si>
  <si>
    <t>Sorumlu Öğretim Elemanı</t>
  </si>
  <si>
    <t>Dr. Öğr. Üyesi Mehtap USTA</t>
  </si>
  <si>
    <t>Dr. Öğr. Üyesi Aysun YAĞCİ ŞENTÜRK</t>
  </si>
  <si>
    <t>Öğr. Gör. İlyas ÜN</t>
  </si>
  <si>
    <t>Öğr. Gör. Barış TÜRKER</t>
  </si>
  <si>
    <t>Öğr. Gör. Bayram DÜNDAR</t>
  </si>
  <si>
    <t>Öğr. Gör. Güldane DİNÇ</t>
  </si>
  <si>
    <t>Öğr. Gör. Neşe İ. AYYILDIZ</t>
  </si>
  <si>
    <t>Öğr. Gör. Gülseren GÜNAYDIN</t>
  </si>
  <si>
    <t>Öğr. Gör. Uçar KÜÇÜK</t>
  </si>
  <si>
    <t>Öğr. Gör. Esra BEKİRCAN</t>
  </si>
  <si>
    <t>Müdür</t>
  </si>
  <si>
    <t>Sınav Tarihi ve Saati</t>
  </si>
  <si>
    <t>Öğr. Gör. Nazmi ASLAN</t>
  </si>
  <si>
    <t>D-I</t>
  </si>
  <si>
    <t>D-II</t>
  </si>
  <si>
    <t>D-III</t>
  </si>
  <si>
    <t>D-IV</t>
  </si>
  <si>
    <t>D-V</t>
  </si>
  <si>
    <t>Konferans Sal.</t>
  </si>
  <si>
    <t>Gözetmen Numarası</t>
  </si>
  <si>
    <r>
      <rPr>
        <b/>
        <sz val="11"/>
        <color rgb="FF000000"/>
        <rFont val="Calibri"/>
        <family val="2"/>
        <charset val="162"/>
      </rPr>
      <t>X</t>
    </r>
    <r>
      <rPr>
        <sz val="11"/>
        <color rgb="FF000000"/>
        <rFont val="Calibri"/>
        <family val="2"/>
        <charset val="162"/>
      </rPr>
      <t xml:space="preserve"> işareti yer alan derslerin sınavlarını dersin sorumlu öğretim elemanı yürüteceği için tekrar gözetmen ataması yapılmamıştır.</t>
    </r>
  </si>
  <si>
    <t>Derslerin sorumlu öğretim elemanları sınav günü sınavlarını koordine etmek üzere birimde bulunmalıdır.</t>
  </si>
  <si>
    <t>AÇIKLAMALAR</t>
  </si>
  <si>
    <t>Gözetmen öğretim elemanları sınavlardan en az 5 dakika önce sınav oturma düzeni ve hazırlığı için sınav salonunda bulunmalıdır.</t>
  </si>
  <si>
    <t>Öğr. Gör. Abdullah SARI</t>
  </si>
  <si>
    <t>Dr. Öğr. Üyesi Galip USTA</t>
  </si>
  <si>
    <t>Terapi ve Rehabilitasyon</t>
  </si>
  <si>
    <t>Dr. Öğr. Üyesi Seda BİRYOL</t>
  </si>
  <si>
    <t>Öğr. Gör. Dr. Aydın YEŞİLYURT</t>
  </si>
  <si>
    <t>Sınav Yapılmayacak</t>
  </si>
  <si>
    <t>Öğr. Gör. Ertuğrul SARI</t>
  </si>
  <si>
    <t>Öğr. Gör. Damla KATLAN</t>
  </si>
  <si>
    <t>DI, DII, DIII, DIV, DV</t>
  </si>
  <si>
    <t>GÜZ</t>
  </si>
  <si>
    <t>Atatürk İlkeleri ve İnkılap Tarihi I</t>
  </si>
  <si>
    <t>YDBI</t>
  </si>
  <si>
    <t>Türk Dili I</t>
  </si>
  <si>
    <t>İngilizce I</t>
  </si>
  <si>
    <t>İletişim</t>
  </si>
  <si>
    <t>Kariyer Planlama</t>
  </si>
  <si>
    <t>Dr. Öğr. Üyesi Engin Çağdaş BULUT</t>
  </si>
  <si>
    <t>Öğr. Gör. Elif AYDIN YAZICI</t>
  </si>
  <si>
    <t>Anatomi (FZYT 1001 Anatomi ile birlikte)</t>
  </si>
  <si>
    <t>Fizyoloji (FZYT 1003 Fizyoloji ile birlikte)</t>
  </si>
  <si>
    <t>Tıbbi Terminoloji (FZYT 1007 Tıbbi Terminoloji ile birlikte)</t>
  </si>
  <si>
    <t>Fizik Tedavi Yöntemleri-I (FZYT 1005 Fizik Tedavi Yöntemleri- I ile birlikte)</t>
  </si>
  <si>
    <t>Isı-Işık-Hidroterapi (FZYT 1009 Isı-Işık-Hidroterapi ile birlikte)</t>
  </si>
  <si>
    <t>Dr. Öğr. Üye. Seda BİRYOL</t>
  </si>
  <si>
    <t>Masaj Teknikleri ve Uygulama</t>
  </si>
  <si>
    <t>Ortopedik Hastalıklar</t>
  </si>
  <si>
    <t>Romatolojik Hastalıklar</t>
  </si>
  <si>
    <t>İlkyardım</t>
  </si>
  <si>
    <t>Staj- I</t>
  </si>
  <si>
    <t>İşletmelerde Mesleki Eğitim- I</t>
  </si>
  <si>
    <t>Sağlıklı Yaşam</t>
  </si>
  <si>
    <t>Pediatrik Hastalıklar</t>
  </si>
  <si>
    <t>Öğr. Gör. Güldane DİNÇ,Öğr. Gör. Bayram DÜNDAR</t>
  </si>
  <si>
    <t>Evde Hasta Bakım İlke ve Uygulamaları I [EHBP 1001 Evde Hasta Bakım İlke ve Uygulamaları I ile birlikte]</t>
  </si>
  <si>
    <t>Evde Hasta Bakım Hizmetleri [EHBP 1003 Evde Hasta Bakım Hizmetleri ile birlikte]</t>
  </si>
  <si>
    <t>Anatomi [EHBP 1005 Anatomi ile birlikte]</t>
  </si>
  <si>
    <t>Fizyoloji [EHBP 1007 Fizyoloji ile birlikte]</t>
  </si>
  <si>
    <t>Tıbbi Terminoloji [EHBP 1011 Tıbbi Terminoloji ile birlikte]</t>
  </si>
  <si>
    <t>İş Sağlığı ve Güvenliği*</t>
  </si>
  <si>
    <t>Evde Bakım Gerektiren Hastalıklar-II</t>
  </si>
  <si>
    <t>Evde Hasta Bakım ilke ve Uygulamaları-III</t>
  </si>
  <si>
    <t>İşletmelerde Mesleki Eğitim II [EHBP 2005 Klinik Uygulama II ile birlikte]</t>
  </si>
  <si>
    <t>Staj-I [EHBP 2011 Mesleki Deneyim I ile birlikte]</t>
  </si>
  <si>
    <t>Palyatif Bakım</t>
  </si>
  <si>
    <t>Sosyal ve Fiziksel Rehabilitasyon</t>
  </si>
  <si>
    <t>Deontoloji ve Mesleki Etik (Seçmeli)</t>
  </si>
  <si>
    <t>Hijyen ve Sanitasyon (Seçmeli)</t>
  </si>
  <si>
    <t>Öğr. Gör. Neşe İŞCAN AYYILDIZ</t>
  </si>
  <si>
    <t>Öğr. Gör.  İlyas ÜN</t>
  </si>
  <si>
    <t>Öğr. Gör .Abdullah SARI</t>
  </si>
  <si>
    <t>Öğr. Gör. Dr. Rahşan KARAÇAL</t>
  </si>
  <si>
    <t>KAR</t>
  </si>
  <si>
    <t>Anatomi ve Tıbbi Terminoloji (YBAK 1001 Anatomi ve Tıbbi Terminoloji ve TYBP1001 Anatomi ve Tıbbi Terminoloji ile birlikte)</t>
  </si>
  <si>
    <t>Fizyoloji (YBAK 1003 Fizyoloji ve TYBP1005 Fizyoloji ile birlikte)</t>
  </si>
  <si>
    <t>Yaşlı Bakım Temel İlke ve Uygulamaları-I (YBAK 1009 Yaşlı Bakım Temel ilke ve Uygulamaları-I ve TYBP1011 Yaşlı Bakım Temel ilke ve Uygulamaları-I ile birlikte)</t>
  </si>
  <si>
    <t>Temel Gerontoloji (YBAK 1007 Temel Gerontoloji ve TYBP1009 Temel Geontoloji ile birlikte)</t>
  </si>
  <si>
    <t>İletişim (TYBP 1007 Kişilerarası İlişkiler ile birlikte)</t>
  </si>
  <si>
    <t>Dr. Öğr. Üyesi  Seda BİRYOL</t>
  </si>
  <si>
    <t>İşletmelerde Mesleki Eğitim I [YBAK 2001 Klinik Uygulama-1 ve TYBP2017 Staj-I ile birlikte]</t>
  </si>
  <si>
    <t>Staj I [YBAK 2003 Mesleki Deneyim-I ve TYBP2001 Mesleki Deneyim-I ile birlikte]</t>
  </si>
  <si>
    <t>Yaşlı Bakım Temel İlke ve Uygulamaları-III (TYBP2015 Yaşlı Bakım Temel İlke ve Uygulamaları-III, TYBP2003 Yaşlı Bakım Temel İlke ve Uygulamaları-III ile birlikte)</t>
  </si>
  <si>
    <t>Yaşlılık Enfeksiyonları (TYBP2005 Yaşlılık Enfeksiyonları ile birlikte)</t>
  </si>
  <si>
    <t>Geriatrik Psikiyatri (TYBP2009 Geriatrik Psikiyatri ile birlikte)</t>
  </si>
  <si>
    <t>Kişilerarası İlişkiler (Seçmeli)</t>
  </si>
  <si>
    <t>Dr. Öğr. Üyesi Canan SARI</t>
  </si>
  <si>
    <t>Öğr. Gör. Dr Aydın YEŞİLYURT</t>
  </si>
  <si>
    <t>Acil Sağlık Hizmetleri-I (İVAY 1001 Acil Sağlık Hizmetleri I, TLAY 1003 Acil Sağlık Hizmetleri I ile birlikte)</t>
  </si>
  <si>
    <t>Fizyoloji (İVAY 1005 Fizyoloji, TYBP 1005 Fizyoloji ile birlikte)</t>
  </si>
  <si>
    <t>Tıbbi Terminoloji (İVAY 1007 Tıbbi Terminoloji ile birlikte)</t>
  </si>
  <si>
    <t>Anatomi (İVAY 1003 ile birlikte)</t>
  </si>
  <si>
    <t>Temel Sağlık Uygulamaları (İVAY 1009 Temel Sağlık Uygulamaları, TLAY1005 Acil Hasta Bakımı- I ile birlikte)</t>
  </si>
  <si>
    <t xml:space="preserve">Kariyer Planlama </t>
  </si>
  <si>
    <t>İş Sağlığı ve Güvenliği (EHBP1009 İş Sağlığı ve Güvenliği ile birlikte)*</t>
  </si>
  <si>
    <t>Öğr. Gör Abdullah SARI</t>
  </si>
  <si>
    <t>Öğr. Gör Esra BEKİRCAN</t>
  </si>
  <si>
    <t>Öğr. Gör Gülseren GÜNAYDIN</t>
  </si>
  <si>
    <t>Acil Hasta Bakımı-II (TLAY2005 Acil Hasta Bakımı-III ile birlikte)</t>
  </si>
  <si>
    <t xml:space="preserve">Mesleki Uygulama </t>
  </si>
  <si>
    <t>İşletmelerde Mesleki Eğitim- II (İVAY 2005 Klinik Uygulama-II, TLAY2001 Staj-I ile birlikte)</t>
  </si>
  <si>
    <t>Travma (TLAY 2003 Travma ile birlikte)</t>
  </si>
  <si>
    <t xml:space="preserve">Meslek Etiği </t>
  </si>
  <si>
    <t xml:space="preserve">Sağlıkta İletişim   </t>
  </si>
  <si>
    <t>Seçmeli dersler 1 (Ambulans Ekipmanları ve Acil Servis Araçları)</t>
  </si>
  <si>
    <t>Seçmeli dersler 2 (Acil İlaç Uygulamaları ve Güncel Yaklaşımlar)</t>
  </si>
  <si>
    <t>DII</t>
  </si>
  <si>
    <t>DI</t>
  </si>
  <si>
    <t>DIV</t>
  </si>
  <si>
    <t>DIII</t>
  </si>
  <si>
    <t>DI, DII, DIII, DIV,</t>
  </si>
  <si>
    <t>DII,DIII,DIV</t>
  </si>
  <si>
    <t>DIII, DIV</t>
  </si>
  <si>
    <t>DV</t>
  </si>
  <si>
    <t>DI,DII</t>
  </si>
  <si>
    <t>DI, DII</t>
  </si>
  <si>
    <t>DI,DII,DIII,DIV,DV</t>
  </si>
  <si>
    <t>DIII,DIV</t>
  </si>
  <si>
    <t>DII, DV</t>
  </si>
  <si>
    <t xml:space="preserve">Not: TYBP2013 Yaşlılarda Kronik ve Romotolojik Hastalılar (Yaşlı Bakımı Programı) dersi FZYT2007 Romatolojik Hastalıklar (Fizyoterapi Programı) dersi ile birleştirilmiştir. Bu dersi alan öğrencilerimiz Fizyoterapi Programındaki FZYT2007 Romatolojik Hastalıklar dersinin olduğu gün ve saatte sınavlarını olacaklardır. </t>
  </si>
  <si>
    <t xml:space="preserve">Not: TYBP2007 Yaşlılarda Nörolojik Hastalıklar (Yaşlı Bakımı Programı) dersi EHBP2001 Evde Bakım Gerektiren Hastalıklar-II (Evde Hasta Bakımı Programı) dersi ile birleştirilmiştir. Bu dersi alan öğrencilerimiz Evde Hasta Bakımı Programındaki EHBP2001 Evde Bakım Gerektiren Hastalıklar-II dersinin olduğu gün ve saatte sınavlarını olacaklardır. </t>
  </si>
  <si>
    <t xml:space="preserve">Not: YBAK1005 Deontoloji ve Meslek Etiği (TYBP1003 Deontoloji ve Meslek Etiği) (Yaşlı Bakımı Programı) dersleri EHBP2105 Deontoloji ve Mesleki Etik  (Evde Hasta Bakımı Programı) dersi ile birleştirilmiştir. Bu dersi alan öğrencilerimiz Evde Hasta Bakımı Programındaki EHBP2105 Deontoloji ve Mesleki Etik dersinin olduğu gün ve saatte sınavlarını olacaklardır. </t>
  </si>
  <si>
    <t>Dr. Öğr. Üyesi Elif OKUR</t>
  </si>
  <si>
    <t>Öğr. Gör.Dr. Rahşan KARAÇAL</t>
  </si>
  <si>
    <r>
      <t xml:space="preserve">Gözetmen numaranızı dikkate alarak </t>
    </r>
    <r>
      <rPr>
        <b/>
        <sz val="11"/>
        <color rgb="FF000000"/>
        <rFont val="Calibri"/>
        <family val="2"/>
        <charset val="162"/>
      </rPr>
      <t>Ara Sınav Programından</t>
    </r>
    <r>
      <rPr>
        <sz val="11"/>
        <color rgb="FF000000"/>
        <rFont val="Calibri"/>
        <family val="2"/>
        <charset val="162"/>
      </rPr>
      <t xml:space="preserve"> gözetmenliklerinizi takip edebilirsiniz veya dersinize atanmış gözetmenleri belirleyebilirsiniz.</t>
    </r>
  </si>
  <si>
    <t>Bölüm</t>
  </si>
  <si>
    <t>DI,DV</t>
  </si>
  <si>
    <t>Dr. Öğr. Üyesi   Elif  OKUR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</si>
</sst>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F]d\ mmmm\ yyyy\ h:mm;@"/>
  </numFmts>
  <fonts count="17" x14ac:knownFonts="1">
    <font>
      <sz val="11"/>
      <color rgb="FF000000"/>
      <name val="Calibri"/>
    </font>
    <font>
      <sz val="11"/>
      <color theme="1"/>
      <name val="Calibri"/>
      <family val="2"/>
      <charset val="162"/>
      <scheme val="minor"/>
    </font>
    <font>
      <sz val="11"/>
      <color rgb="FF000000"/>
      <name val="Calibri"/>
      <family val="2"/>
      <charset val="162"/>
    </font>
    <font>
      <sz val="10"/>
      <name val="Arial Tur"/>
      <charset val="162"/>
    </font>
    <font>
      <b/>
      <sz val="11"/>
      <color rgb="FF000000"/>
      <name val="Calibri"/>
      <family val="2"/>
      <charset val="162"/>
    </font>
    <font>
      <sz val="11"/>
      <color rgb="FFFF0000"/>
      <name val="Calibri"/>
      <family val="2"/>
      <charset val="162"/>
    </font>
    <font>
      <sz val="11"/>
      <color theme="0"/>
      <name val="Calibri"/>
      <family val="2"/>
      <charset val="162"/>
    </font>
    <font>
      <sz val="11"/>
      <color theme="1"/>
      <name val="Calibri"/>
      <family val="2"/>
      <charset val="162"/>
    </font>
    <font>
      <b/>
      <sz val="10"/>
      <color theme="1"/>
      <name val="Times New Roman"/>
      <family val="1"/>
      <charset val="162"/>
    </font>
    <font>
      <b/>
      <sz val="11"/>
      <color theme="1"/>
      <name val="Times New Roman"/>
      <family val="1"/>
      <charset val="162"/>
    </font>
    <font>
      <sz val="11"/>
      <color theme="1"/>
      <name val="Times New Roman"/>
      <family val="1"/>
      <charset val="162"/>
    </font>
    <font>
      <sz val="8"/>
      <color theme="1"/>
      <name val="Times New Roman"/>
      <family val="1"/>
      <charset val="162"/>
    </font>
    <font>
      <sz val="8"/>
      <name val="Times New Roman"/>
      <family val="1"/>
      <charset val="162"/>
    </font>
    <font>
      <sz val="11"/>
      <name val="Times New Roman"/>
      <family val="1"/>
      <charset val="162"/>
    </font>
    <font>
      <b/>
      <sz val="11"/>
      <color theme="1"/>
      <name val="Calibri"/>
      <family val="2"/>
      <charset val="162"/>
      <scheme val="minor"/>
    </font>
    <font>
      <b/>
      <sz val="8"/>
      <color rgb="FFFF0000"/>
      <name val="Times New Roman"/>
      <family val="1"/>
      <charset val="162"/>
    </font>
    <font>
      <b/>
      <sz val="11"/>
      <color rgb="FFFF0000"/>
      <name val="Calibri"/>
      <family val="2"/>
      <charset val="162"/>
      <scheme val="minor"/>
    </font>
  </fonts>
  <fills count="7">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rgb="FF00B050"/>
        <bgColor indexed="64"/>
      </patternFill>
    </fill>
    <fill>
      <patternFill patternType="solid">
        <fgColor theme="2"/>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 fillId="0" borderId="0"/>
  </cellStyleXfs>
  <cellXfs count="42">
    <xf numFmtId="0" fontId="0" fillId="0" borderId="0" xfId="0"/>
    <xf numFmtId="14" fontId="0" fillId="0" borderId="0" xfId="0" applyNumberFormat="1"/>
    <xf numFmtId="0" fontId="2" fillId="0" borderId="0" xfId="0" applyFont="1"/>
    <xf numFmtId="164" fontId="0" fillId="0" borderId="0" xfId="0" applyNumberFormat="1"/>
    <xf numFmtId="164" fontId="2" fillId="0" borderId="0" xfId="0" applyNumberFormat="1" applyFont="1"/>
    <xf numFmtId="0" fontId="4" fillId="2" borderId="0" xfId="0" applyFont="1" applyFill="1" applyAlignment="1">
      <alignment horizontal="center"/>
    </xf>
    <xf numFmtId="0" fontId="2" fillId="2" borderId="0" xfId="0" applyFont="1" applyFill="1" applyAlignment="1">
      <alignment horizontal="center"/>
    </xf>
    <xf numFmtId="0" fontId="5" fillId="0" borderId="0" xfId="0" applyFont="1"/>
    <xf numFmtId="0" fontId="6" fillId="0" borderId="0" xfId="0" applyFont="1"/>
    <xf numFmtId="0" fontId="7" fillId="0" borderId="0" xfId="0" applyFont="1"/>
    <xf numFmtId="0" fontId="0" fillId="4" borderId="0" xfId="0" applyFill="1"/>
    <xf numFmtId="0" fontId="10" fillId="0" borderId="0" xfId="0" applyFont="1" applyAlignment="1">
      <alignment vertical="center"/>
    </xf>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0" fontId="13" fillId="0" borderId="0" xfId="0" applyFont="1" applyAlignment="1">
      <alignment vertical="center"/>
    </xf>
    <xf numFmtId="0" fontId="10" fillId="0" borderId="6" xfId="0" applyFont="1" applyBorder="1" applyAlignment="1">
      <alignment vertical="center"/>
    </xf>
    <xf numFmtId="14" fontId="10" fillId="0" borderId="0" xfId="0" applyNumberFormat="1" applyFont="1" applyAlignment="1">
      <alignment vertical="center"/>
    </xf>
    <xf numFmtId="0" fontId="11" fillId="0" borderId="5" xfId="0" applyFont="1" applyBorder="1" applyAlignment="1">
      <alignment horizontal="left" vertical="center" wrapText="1"/>
    </xf>
    <xf numFmtId="0" fontId="11" fillId="0" borderId="7" xfId="0" applyFont="1" applyBorder="1" applyAlignment="1">
      <alignment horizontal="left" vertical="center" wrapText="1"/>
    </xf>
    <xf numFmtId="0" fontId="8" fillId="5" borderId="2"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3" xfId="0" applyFont="1" applyFill="1" applyBorder="1" applyAlignment="1">
      <alignment horizontal="center" vertical="center" wrapText="1"/>
    </xf>
    <xf numFmtId="14" fontId="8" fillId="5" borderId="3" xfId="0" applyNumberFormat="1" applyFont="1" applyFill="1" applyBorder="1" applyAlignment="1">
      <alignment horizontal="center" vertical="center" wrapText="1"/>
    </xf>
    <xf numFmtId="164"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1" fillId="0" borderId="5" xfId="0" applyFont="1" applyBorder="1" applyAlignment="1">
      <alignment vertical="center" wrapText="1"/>
    </xf>
    <xf numFmtId="164"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2" fillId="0" borderId="5" xfId="0" applyFont="1" applyBorder="1" applyAlignment="1">
      <alignment vertical="center" wrapText="1"/>
    </xf>
    <xf numFmtId="0" fontId="11" fillId="6" borderId="1" xfId="0" applyFont="1" applyFill="1" applyBorder="1" applyAlignment="1">
      <alignment horizontal="center" vertical="center" wrapText="1"/>
    </xf>
    <xf numFmtId="0" fontId="9" fillId="0" borderId="0" xfId="0" applyFont="1" applyAlignment="1">
      <alignment horizontal="center" vertical="center"/>
    </xf>
    <xf numFmtId="0" fontId="15" fillId="0" borderId="1" xfId="0" applyFont="1" applyBorder="1" applyAlignment="1">
      <alignment horizontal="left" vertical="center" wrapText="1"/>
    </xf>
    <xf numFmtId="0" fontId="16" fillId="0" borderId="1" xfId="0" applyFont="1" applyBorder="1" applyAlignment="1">
      <alignment horizontal="left" vertical="center" wrapText="1"/>
    </xf>
    <xf numFmtId="0" fontId="5" fillId="0" borderId="1" xfId="0" applyFont="1" applyBorder="1" applyAlignment="1">
      <alignment vertical="center"/>
    </xf>
    <xf numFmtId="0" fontId="14" fillId="0" borderId="1" xfId="0" applyFont="1" applyBorder="1" applyAlignment="1">
      <alignment horizontal="left" vertical="center" wrapText="1"/>
    </xf>
    <xf numFmtId="0" fontId="0" fillId="0" borderId="1" xfId="0" applyBorder="1" applyAlignment="1">
      <alignment vertical="center"/>
    </xf>
    <xf numFmtId="0" fontId="2" fillId="0" borderId="0" xfId="0" applyFont="1" applyAlignment="1">
      <alignment horizontal="left" wrapText="1"/>
    </xf>
    <xf numFmtId="0" fontId="2" fillId="0" borderId="0" xfId="0" applyFont="1" applyAlignment="1">
      <alignment horizontal="left"/>
    </xf>
    <xf numFmtId="0" fontId="0" fillId="0" borderId="0" xfId="0" applyAlignment="1">
      <alignment horizontal="left"/>
    </xf>
    <xf numFmtId="0" fontId="0" fillId="0" borderId="0" xfId="0" applyAlignment="1">
      <alignment horizontal="left" wrapText="1"/>
    </xf>
    <xf numFmtId="0" fontId="4" fillId="3" borderId="0" xfId="0" applyFont="1" applyFill="1" applyAlignment="1">
      <alignment horizontal="center"/>
    </xf>
    <xf numFmtId="0" fontId="2" fillId="2" borderId="0" xfId="0" applyFont="1" applyFill="1" applyAlignment="1">
      <alignment horizontal="left" wrapText="1"/>
    </xf>
  </cellXfs>
  <cellStyles count="3">
    <cellStyle name="Normal" xfId="0" builtinId="0"/>
    <cellStyle name="Normal 2" xfId="2" xr:uid="{00000000-0005-0000-0000-000001000000}"/>
    <cellStyle name="Normal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79"/>
  <sheetViews>
    <sheetView tabSelected="1" zoomScale="80" zoomScaleNormal="80" workbookViewId="0">
      <selection activeCell="G82" sqref="G82"/>
    </sheetView>
  </sheetViews>
  <sheetFormatPr defaultColWidth="14.453125" defaultRowHeight="50.15" customHeight="1" x14ac:dyDescent="0.35"/>
  <cols>
    <col min="1" max="1" width="10.54296875" style="11" customWidth="1"/>
    <col min="2" max="2" width="16.81640625" style="11" customWidth="1"/>
    <col min="3" max="3" width="13" style="11" customWidth="1"/>
    <col min="4" max="4" width="6.54296875" style="11" bestFit="1" customWidth="1"/>
    <col min="5" max="5" width="7.81640625" style="11" customWidth="1"/>
    <col min="6" max="6" width="11.54296875" style="11" customWidth="1"/>
    <col min="7" max="7" width="8.81640625" style="11" customWidth="1"/>
    <col min="8" max="8" width="25" style="11" customWidth="1"/>
    <col min="9" max="10" width="2.7265625" style="11" bestFit="1" customWidth="1"/>
    <col min="11" max="11" width="2.1796875" style="11" bestFit="1" customWidth="1"/>
    <col min="12" max="12" width="4.54296875" style="11" bestFit="1" customWidth="1"/>
    <col min="13" max="13" width="5.7265625" style="11" bestFit="1" customWidth="1"/>
    <col min="14" max="14" width="21.81640625" style="16" customWidth="1"/>
    <col min="15" max="15" width="14.453125" style="11"/>
    <col min="16" max="16" width="31.26953125" style="11" customWidth="1"/>
    <col min="17" max="16384" width="14.453125" style="11"/>
  </cols>
  <sheetData>
    <row r="1" spans="1:16" ht="50.15" customHeight="1" x14ac:dyDescent="0.35">
      <c r="A1" s="19" t="s">
        <v>0</v>
      </c>
      <c r="B1" s="20" t="s">
        <v>155</v>
      </c>
      <c r="C1" s="21" t="s">
        <v>1</v>
      </c>
      <c r="D1" s="21" t="s">
        <v>2</v>
      </c>
      <c r="E1" s="21" t="s">
        <v>3</v>
      </c>
      <c r="F1" s="21" t="s">
        <v>4</v>
      </c>
      <c r="G1" s="21" t="s">
        <v>5</v>
      </c>
      <c r="H1" s="21" t="s">
        <v>6</v>
      </c>
      <c r="I1" s="21" t="s">
        <v>7</v>
      </c>
      <c r="J1" s="21" t="s">
        <v>8</v>
      </c>
      <c r="K1" s="21" t="s">
        <v>9</v>
      </c>
      <c r="L1" s="21" t="s">
        <v>10</v>
      </c>
      <c r="M1" s="21" t="s">
        <v>11</v>
      </c>
      <c r="N1" s="22" t="s">
        <v>39</v>
      </c>
      <c r="O1" s="21" t="s">
        <v>26</v>
      </c>
      <c r="P1" s="20" t="s">
        <v>27</v>
      </c>
    </row>
    <row r="2" spans="1:16" ht="14" x14ac:dyDescent="0.35">
      <c r="A2" s="12" t="s">
        <v>12</v>
      </c>
      <c r="B2" s="12" t="s">
        <v>54</v>
      </c>
      <c r="C2" s="12" t="s">
        <v>20</v>
      </c>
      <c r="D2" s="12">
        <v>1</v>
      </c>
      <c r="E2" s="12" t="s">
        <v>61</v>
      </c>
      <c r="F2" s="12" t="s">
        <v>15</v>
      </c>
      <c r="G2" s="12">
        <v>1001</v>
      </c>
      <c r="H2" s="12" t="s">
        <v>62</v>
      </c>
      <c r="I2" s="12">
        <v>2</v>
      </c>
      <c r="J2" s="12">
        <v>0</v>
      </c>
      <c r="K2" s="12">
        <v>0</v>
      </c>
      <c r="L2" s="12">
        <v>2</v>
      </c>
      <c r="M2" s="12">
        <v>2</v>
      </c>
      <c r="N2" s="23">
        <v>44879.416666666664</v>
      </c>
      <c r="O2" s="24" t="s">
        <v>60</v>
      </c>
      <c r="P2" s="25" t="s">
        <v>68</v>
      </c>
    </row>
    <row r="3" spans="1:16" ht="14" x14ac:dyDescent="0.35">
      <c r="A3" s="12" t="s">
        <v>12</v>
      </c>
      <c r="B3" s="12" t="s">
        <v>54</v>
      </c>
      <c r="C3" s="12" t="s">
        <v>20</v>
      </c>
      <c r="D3" s="12">
        <v>1</v>
      </c>
      <c r="E3" s="12" t="s">
        <v>61</v>
      </c>
      <c r="F3" s="12" t="s">
        <v>16</v>
      </c>
      <c r="G3" s="12">
        <v>1001</v>
      </c>
      <c r="H3" s="12" t="s">
        <v>64</v>
      </c>
      <c r="I3" s="12">
        <v>2</v>
      </c>
      <c r="J3" s="12">
        <v>0</v>
      </c>
      <c r="K3" s="12">
        <v>0</v>
      </c>
      <c r="L3" s="12">
        <v>2</v>
      </c>
      <c r="M3" s="12">
        <v>2</v>
      </c>
      <c r="N3" s="23">
        <v>44879.458333333336</v>
      </c>
      <c r="O3" s="24" t="s">
        <v>60</v>
      </c>
      <c r="P3" s="25" t="s">
        <v>40</v>
      </c>
    </row>
    <row r="4" spans="1:16" ht="14" x14ac:dyDescent="0.35">
      <c r="A4" s="12" t="s">
        <v>12</v>
      </c>
      <c r="B4" s="12" t="s">
        <v>54</v>
      </c>
      <c r="C4" s="12" t="s">
        <v>20</v>
      </c>
      <c r="D4" s="12">
        <v>1</v>
      </c>
      <c r="E4" s="12" t="s">
        <v>61</v>
      </c>
      <c r="F4" s="12" t="s">
        <v>63</v>
      </c>
      <c r="G4" s="12">
        <v>1001</v>
      </c>
      <c r="H4" s="12" t="s">
        <v>65</v>
      </c>
      <c r="I4" s="12">
        <v>2</v>
      </c>
      <c r="J4" s="12">
        <v>0</v>
      </c>
      <c r="K4" s="12">
        <v>0</v>
      </c>
      <c r="L4" s="12">
        <v>2</v>
      </c>
      <c r="M4" s="12">
        <v>2</v>
      </c>
      <c r="N4" s="23">
        <v>44880.416666666664</v>
      </c>
      <c r="O4" s="24" t="s">
        <v>60</v>
      </c>
      <c r="P4" s="25" t="s">
        <v>59</v>
      </c>
    </row>
    <row r="5" spans="1:16" ht="23.15" customHeight="1" x14ac:dyDescent="0.35">
      <c r="A5" s="12" t="s">
        <v>12</v>
      </c>
      <c r="B5" s="12" t="s">
        <v>54</v>
      </c>
      <c r="C5" s="12" t="s">
        <v>20</v>
      </c>
      <c r="D5" s="12">
        <v>1</v>
      </c>
      <c r="E5" s="12" t="s">
        <v>61</v>
      </c>
      <c r="F5" s="12" t="s">
        <v>25</v>
      </c>
      <c r="G5" s="12">
        <v>1101</v>
      </c>
      <c r="H5" s="12" t="s">
        <v>70</v>
      </c>
      <c r="I5" s="12">
        <v>3</v>
      </c>
      <c r="J5" s="12">
        <v>0</v>
      </c>
      <c r="K5" s="12">
        <v>0</v>
      </c>
      <c r="L5" s="12">
        <v>3</v>
      </c>
      <c r="M5" s="12">
        <v>5</v>
      </c>
      <c r="N5" s="23">
        <v>44881.458333333336</v>
      </c>
      <c r="O5" s="24" t="s">
        <v>142</v>
      </c>
      <c r="P5" s="25" t="s">
        <v>31</v>
      </c>
    </row>
    <row r="6" spans="1:16" ht="23.15" customHeight="1" x14ac:dyDescent="0.35">
      <c r="A6" s="12" t="s">
        <v>12</v>
      </c>
      <c r="B6" s="12" t="s">
        <v>54</v>
      </c>
      <c r="C6" s="12" t="s">
        <v>20</v>
      </c>
      <c r="D6" s="12">
        <v>1</v>
      </c>
      <c r="E6" s="12" t="s">
        <v>61</v>
      </c>
      <c r="F6" s="12" t="s">
        <v>25</v>
      </c>
      <c r="G6" s="12">
        <v>1103</v>
      </c>
      <c r="H6" s="12" t="s">
        <v>71</v>
      </c>
      <c r="I6" s="12">
        <v>2</v>
      </c>
      <c r="J6" s="12">
        <v>0</v>
      </c>
      <c r="K6" s="12">
        <v>0</v>
      </c>
      <c r="L6" s="12">
        <v>2</v>
      </c>
      <c r="M6" s="12">
        <v>4</v>
      </c>
      <c r="N6" s="23">
        <v>44882.541666666664</v>
      </c>
      <c r="O6" s="24" t="s">
        <v>146</v>
      </c>
      <c r="P6" s="25" t="s">
        <v>75</v>
      </c>
    </row>
    <row r="7" spans="1:16" ht="35.15" customHeight="1" x14ac:dyDescent="0.35">
      <c r="A7" s="12" t="s">
        <v>12</v>
      </c>
      <c r="B7" s="12" t="s">
        <v>54</v>
      </c>
      <c r="C7" s="12" t="s">
        <v>20</v>
      </c>
      <c r="D7" s="12">
        <v>1</v>
      </c>
      <c r="E7" s="12" t="s">
        <v>61</v>
      </c>
      <c r="F7" s="12" t="s">
        <v>25</v>
      </c>
      <c r="G7" s="12">
        <v>1105</v>
      </c>
      <c r="H7" s="12" t="s">
        <v>72</v>
      </c>
      <c r="I7" s="12">
        <v>2</v>
      </c>
      <c r="J7" s="12">
        <v>0</v>
      </c>
      <c r="K7" s="12">
        <v>0</v>
      </c>
      <c r="L7" s="12">
        <v>2</v>
      </c>
      <c r="M7" s="12">
        <v>3</v>
      </c>
      <c r="N7" s="23">
        <v>44881.583333333336</v>
      </c>
      <c r="O7" s="24" t="s">
        <v>142</v>
      </c>
      <c r="P7" s="25" t="s">
        <v>33</v>
      </c>
    </row>
    <row r="8" spans="1:16" ht="40" customHeight="1" x14ac:dyDescent="0.35">
      <c r="A8" s="12" t="s">
        <v>12</v>
      </c>
      <c r="B8" s="12" t="s">
        <v>54</v>
      </c>
      <c r="C8" s="12" t="s">
        <v>20</v>
      </c>
      <c r="D8" s="12">
        <v>1</v>
      </c>
      <c r="E8" s="12" t="s">
        <v>61</v>
      </c>
      <c r="F8" s="12" t="s">
        <v>25</v>
      </c>
      <c r="G8" s="12">
        <v>1107</v>
      </c>
      <c r="H8" s="12" t="s">
        <v>73</v>
      </c>
      <c r="I8" s="12">
        <v>3</v>
      </c>
      <c r="J8" s="12">
        <v>1</v>
      </c>
      <c r="K8" s="12">
        <v>0</v>
      </c>
      <c r="L8" s="12">
        <v>3.5</v>
      </c>
      <c r="M8" s="12">
        <v>6</v>
      </c>
      <c r="N8" s="23">
        <v>44883.416666666664</v>
      </c>
      <c r="O8" s="24" t="s">
        <v>147</v>
      </c>
      <c r="P8" s="25" t="s">
        <v>32</v>
      </c>
    </row>
    <row r="9" spans="1:16" ht="41.25" customHeight="1" x14ac:dyDescent="0.35">
      <c r="A9" s="12" t="s">
        <v>12</v>
      </c>
      <c r="B9" s="12" t="s">
        <v>54</v>
      </c>
      <c r="C9" s="12" t="s">
        <v>20</v>
      </c>
      <c r="D9" s="12">
        <v>1</v>
      </c>
      <c r="E9" s="12" t="s">
        <v>61</v>
      </c>
      <c r="F9" s="12" t="s">
        <v>25</v>
      </c>
      <c r="G9" s="12">
        <v>1109</v>
      </c>
      <c r="H9" s="12" t="s">
        <v>74</v>
      </c>
      <c r="I9" s="12">
        <v>2</v>
      </c>
      <c r="J9" s="12">
        <v>0</v>
      </c>
      <c r="K9" s="12">
        <v>0</v>
      </c>
      <c r="L9" s="12">
        <v>2</v>
      </c>
      <c r="M9" s="12">
        <v>3</v>
      </c>
      <c r="N9" s="23">
        <v>44883.541666666664</v>
      </c>
      <c r="O9" s="24" t="s">
        <v>147</v>
      </c>
      <c r="P9" s="25" t="s">
        <v>52</v>
      </c>
    </row>
    <row r="10" spans="1:16" ht="27.75" customHeight="1" x14ac:dyDescent="0.35">
      <c r="A10" s="12" t="s">
        <v>12</v>
      </c>
      <c r="B10" s="12" t="s">
        <v>54</v>
      </c>
      <c r="C10" s="12" t="s">
        <v>20</v>
      </c>
      <c r="D10" s="12">
        <v>1</v>
      </c>
      <c r="E10" s="12" t="s">
        <v>61</v>
      </c>
      <c r="F10" s="12" t="s">
        <v>25</v>
      </c>
      <c r="G10" s="12">
        <v>1111</v>
      </c>
      <c r="H10" s="12" t="s">
        <v>66</v>
      </c>
      <c r="I10" s="12">
        <v>2</v>
      </c>
      <c r="J10" s="12">
        <v>0</v>
      </c>
      <c r="K10" s="12">
        <v>0</v>
      </c>
      <c r="L10" s="12">
        <v>2</v>
      </c>
      <c r="M10" s="12">
        <v>3</v>
      </c>
      <c r="N10" s="23">
        <v>44880.541666666664</v>
      </c>
      <c r="O10" s="24" t="s">
        <v>140</v>
      </c>
      <c r="P10" s="25" t="s">
        <v>30</v>
      </c>
    </row>
    <row r="11" spans="1:16" ht="14" x14ac:dyDescent="0.35">
      <c r="A11" s="12" t="s">
        <v>12</v>
      </c>
      <c r="B11" s="12" t="s">
        <v>54</v>
      </c>
      <c r="C11" s="12" t="s">
        <v>20</v>
      </c>
      <c r="D11" s="12">
        <v>1</v>
      </c>
      <c r="E11" s="12" t="s">
        <v>61</v>
      </c>
      <c r="F11" s="12" t="s">
        <v>103</v>
      </c>
      <c r="G11" s="12">
        <v>1001</v>
      </c>
      <c r="H11" s="12" t="s">
        <v>67</v>
      </c>
      <c r="I11" s="12">
        <v>1</v>
      </c>
      <c r="J11" s="12">
        <v>0</v>
      </c>
      <c r="K11" s="12">
        <v>0</v>
      </c>
      <c r="L11" s="12">
        <v>0</v>
      </c>
      <c r="M11" s="12">
        <v>0</v>
      </c>
      <c r="N11" s="23">
        <v>44882.458333333336</v>
      </c>
      <c r="O11" s="24" t="s">
        <v>146</v>
      </c>
      <c r="P11" s="25" t="s">
        <v>56</v>
      </c>
    </row>
    <row r="12" spans="1:16" ht="21" x14ac:dyDescent="0.35">
      <c r="A12" s="12" t="s">
        <v>12</v>
      </c>
      <c r="B12" s="12" t="s">
        <v>54</v>
      </c>
      <c r="C12" s="12" t="s">
        <v>20</v>
      </c>
      <c r="D12" s="12">
        <v>3</v>
      </c>
      <c r="E12" s="12" t="s">
        <v>61</v>
      </c>
      <c r="F12" s="12" t="s">
        <v>25</v>
      </c>
      <c r="G12" s="12">
        <v>2003</v>
      </c>
      <c r="H12" s="12" t="s">
        <v>76</v>
      </c>
      <c r="I12" s="12">
        <v>2</v>
      </c>
      <c r="J12" s="12">
        <v>1</v>
      </c>
      <c r="K12" s="12">
        <v>0</v>
      </c>
      <c r="L12" s="12">
        <v>2.5</v>
      </c>
      <c r="M12" s="12">
        <v>4</v>
      </c>
      <c r="N12" s="23">
        <v>44879.583333333336</v>
      </c>
      <c r="O12" s="24" t="s">
        <v>136</v>
      </c>
      <c r="P12" s="25" t="s">
        <v>84</v>
      </c>
    </row>
    <row r="13" spans="1:16" ht="14" x14ac:dyDescent="0.35">
      <c r="A13" s="12" t="s">
        <v>12</v>
      </c>
      <c r="B13" s="12" t="s">
        <v>54</v>
      </c>
      <c r="C13" s="12" t="s">
        <v>20</v>
      </c>
      <c r="D13" s="12">
        <v>3</v>
      </c>
      <c r="E13" s="12" t="s">
        <v>61</v>
      </c>
      <c r="F13" s="12" t="s">
        <v>25</v>
      </c>
      <c r="G13" s="12">
        <v>2005</v>
      </c>
      <c r="H13" s="12" t="s">
        <v>77</v>
      </c>
      <c r="I13" s="12">
        <v>3</v>
      </c>
      <c r="J13" s="12">
        <v>0</v>
      </c>
      <c r="K13" s="12">
        <v>0</v>
      </c>
      <c r="L13" s="12">
        <v>3</v>
      </c>
      <c r="M13" s="12">
        <v>4</v>
      </c>
      <c r="N13" s="23">
        <v>44880.458333333336</v>
      </c>
      <c r="O13" s="24" t="s">
        <v>136</v>
      </c>
      <c r="P13" s="25" t="s">
        <v>31</v>
      </c>
    </row>
    <row r="14" spans="1:16" ht="14" x14ac:dyDescent="0.35">
      <c r="A14" s="12" t="s">
        <v>12</v>
      </c>
      <c r="B14" s="12" t="s">
        <v>54</v>
      </c>
      <c r="C14" s="12" t="s">
        <v>20</v>
      </c>
      <c r="D14" s="12">
        <v>3</v>
      </c>
      <c r="E14" s="12" t="s">
        <v>61</v>
      </c>
      <c r="F14" s="12" t="s">
        <v>25</v>
      </c>
      <c r="G14" s="12">
        <v>2007</v>
      </c>
      <c r="H14" s="12" t="s">
        <v>78</v>
      </c>
      <c r="I14" s="12">
        <v>2</v>
      </c>
      <c r="J14" s="12">
        <v>0</v>
      </c>
      <c r="K14" s="12">
        <v>0</v>
      </c>
      <c r="L14" s="12">
        <v>2</v>
      </c>
      <c r="M14" s="12">
        <v>2</v>
      </c>
      <c r="N14" s="23">
        <v>44883.583333333336</v>
      </c>
      <c r="O14" s="24" t="s">
        <v>136</v>
      </c>
      <c r="P14" s="25" t="s">
        <v>52</v>
      </c>
    </row>
    <row r="15" spans="1:16" ht="14" x14ac:dyDescent="0.35">
      <c r="A15" s="12" t="s">
        <v>12</v>
      </c>
      <c r="B15" s="12" t="s">
        <v>54</v>
      </c>
      <c r="C15" s="12" t="s">
        <v>20</v>
      </c>
      <c r="D15" s="12">
        <v>3</v>
      </c>
      <c r="E15" s="12" t="s">
        <v>61</v>
      </c>
      <c r="F15" s="12" t="s">
        <v>25</v>
      </c>
      <c r="G15" s="12">
        <v>2009</v>
      </c>
      <c r="H15" s="12" t="s">
        <v>79</v>
      </c>
      <c r="I15" s="12">
        <v>2</v>
      </c>
      <c r="J15" s="12">
        <v>0</v>
      </c>
      <c r="K15" s="12">
        <v>0</v>
      </c>
      <c r="L15" s="12">
        <v>2</v>
      </c>
      <c r="M15" s="12">
        <v>2</v>
      </c>
      <c r="N15" s="23">
        <v>44881.416666666664</v>
      </c>
      <c r="O15" s="24" t="s">
        <v>137</v>
      </c>
      <c r="P15" s="25" t="s">
        <v>35</v>
      </c>
    </row>
    <row r="16" spans="1:16" ht="14" x14ac:dyDescent="0.35">
      <c r="A16" s="12" t="s">
        <v>12</v>
      </c>
      <c r="B16" s="12" t="s">
        <v>54</v>
      </c>
      <c r="C16" s="12" t="s">
        <v>20</v>
      </c>
      <c r="D16" s="12">
        <v>3</v>
      </c>
      <c r="E16" s="12" t="s">
        <v>61</v>
      </c>
      <c r="F16" s="12" t="s">
        <v>25</v>
      </c>
      <c r="G16" s="12">
        <v>2011</v>
      </c>
      <c r="H16" s="12" t="s">
        <v>19</v>
      </c>
      <c r="I16" s="12">
        <v>2</v>
      </c>
      <c r="J16" s="12">
        <v>0</v>
      </c>
      <c r="K16" s="12">
        <v>0</v>
      </c>
      <c r="L16" s="12">
        <v>2</v>
      </c>
      <c r="M16" s="12">
        <v>2</v>
      </c>
      <c r="N16" s="23">
        <v>44882.416666666664</v>
      </c>
      <c r="O16" s="24" t="s">
        <v>136</v>
      </c>
      <c r="P16" s="25" t="s">
        <v>30</v>
      </c>
    </row>
    <row r="17" spans="1:16" ht="14" x14ac:dyDescent="0.35">
      <c r="A17" s="12" t="s">
        <v>12</v>
      </c>
      <c r="B17" s="12" t="s">
        <v>54</v>
      </c>
      <c r="C17" s="12" t="s">
        <v>20</v>
      </c>
      <c r="D17" s="12">
        <v>3</v>
      </c>
      <c r="E17" s="12" t="s">
        <v>61</v>
      </c>
      <c r="F17" s="12" t="s">
        <v>25</v>
      </c>
      <c r="G17" s="12">
        <v>2015</v>
      </c>
      <c r="H17" s="12" t="s">
        <v>80</v>
      </c>
      <c r="I17" s="12">
        <v>0</v>
      </c>
      <c r="J17" s="12">
        <v>0</v>
      </c>
      <c r="K17" s="12">
        <v>0</v>
      </c>
      <c r="L17" s="12">
        <v>0</v>
      </c>
      <c r="M17" s="12">
        <v>4</v>
      </c>
      <c r="N17" s="23" t="s">
        <v>57</v>
      </c>
      <c r="O17" s="24"/>
      <c r="P17" s="25"/>
    </row>
    <row r="18" spans="1:16" ht="14" x14ac:dyDescent="0.35">
      <c r="A18" s="12" t="s">
        <v>12</v>
      </c>
      <c r="B18" s="12" t="s">
        <v>54</v>
      </c>
      <c r="C18" s="12" t="s">
        <v>20</v>
      </c>
      <c r="D18" s="12">
        <v>3</v>
      </c>
      <c r="E18" s="12" t="s">
        <v>61</v>
      </c>
      <c r="F18" s="12" t="s">
        <v>25</v>
      </c>
      <c r="G18" s="12">
        <v>2017</v>
      </c>
      <c r="H18" s="12" t="s">
        <v>81</v>
      </c>
      <c r="I18" s="12">
        <v>0</v>
      </c>
      <c r="J18" s="12">
        <v>8</v>
      </c>
      <c r="K18" s="12">
        <v>0</v>
      </c>
      <c r="L18" s="12">
        <v>4</v>
      </c>
      <c r="M18" s="12">
        <v>8</v>
      </c>
      <c r="N18" s="23" t="s">
        <v>57</v>
      </c>
      <c r="O18" s="24"/>
      <c r="P18" s="25"/>
    </row>
    <row r="19" spans="1:16" ht="14" x14ac:dyDescent="0.35">
      <c r="A19" s="12" t="s">
        <v>12</v>
      </c>
      <c r="B19" s="12" t="s">
        <v>54</v>
      </c>
      <c r="C19" s="12" t="s">
        <v>20</v>
      </c>
      <c r="D19" s="12">
        <v>3</v>
      </c>
      <c r="E19" s="12" t="s">
        <v>61</v>
      </c>
      <c r="F19" s="12" t="s">
        <v>25</v>
      </c>
      <c r="G19" s="12">
        <v>2105</v>
      </c>
      <c r="H19" s="12" t="s">
        <v>82</v>
      </c>
      <c r="I19" s="12">
        <v>2</v>
      </c>
      <c r="J19" s="12">
        <v>0</v>
      </c>
      <c r="K19" s="12">
        <v>0</v>
      </c>
      <c r="L19" s="12">
        <v>2</v>
      </c>
      <c r="M19" s="12">
        <v>2</v>
      </c>
      <c r="N19" s="23">
        <v>44880.625</v>
      </c>
      <c r="O19" s="24" t="s">
        <v>137</v>
      </c>
      <c r="P19" s="25" t="s">
        <v>33</v>
      </c>
    </row>
    <row r="20" spans="1:16" ht="14" x14ac:dyDescent="0.35">
      <c r="A20" s="12" t="s">
        <v>12</v>
      </c>
      <c r="B20" s="12" t="s">
        <v>54</v>
      </c>
      <c r="C20" s="12" t="s">
        <v>20</v>
      </c>
      <c r="D20" s="12">
        <v>3</v>
      </c>
      <c r="E20" s="12" t="s">
        <v>61</v>
      </c>
      <c r="F20" s="12" t="s">
        <v>25</v>
      </c>
      <c r="G20" s="12">
        <v>2101</v>
      </c>
      <c r="H20" s="12" t="s">
        <v>83</v>
      </c>
      <c r="I20" s="12">
        <v>2</v>
      </c>
      <c r="J20" s="12">
        <v>0</v>
      </c>
      <c r="K20" s="12">
        <v>0</v>
      </c>
      <c r="L20" s="12">
        <v>2</v>
      </c>
      <c r="M20" s="12">
        <v>2</v>
      </c>
      <c r="N20" s="23">
        <v>44883.375</v>
      </c>
      <c r="O20" s="24" t="s">
        <v>137</v>
      </c>
      <c r="P20" s="25" t="s">
        <v>32</v>
      </c>
    </row>
    <row r="21" spans="1:16" ht="14" x14ac:dyDescent="0.35">
      <c r="A21" s="12" t="s">
        <v>12</v>
      </c>
      <c r="B21" s="12" t="s">
        <v>17</v>
      </c>
      <c r="C21" s="12" t="s">
        <v>21</v>
      </c>
      <c r="D21" s="12">
        <v>1</v>
      </c>
      <c r="E21" s="12" t="s">
        <v>61</v>
      </c>
      <c r="F21" s="12" t="s">
        <v>15</v>
      </c>
      <c r="G21" s="12">
        <v>1001</v>
      </c>
      <c r="H21" s="12" t="s">
        <v>62</v>
      </c>
      <c r="I21" s="12">
        <v>2</v>
      </c>
      <c r="J21" s="12">
        <v>0</v>
      </c>
      <c r="K21" s="12">
        <v>0</v>
      </c>
      <c r="L21" s="12">
        <v>2</v>
      </c>
      <c r="M21" s="12">
        <v>2</v>
      </c>
      <c r="N21" s="23">
        <v>44879.416666666664</v>
      </c>
      <c r="O21" s="24" t="s">
        <v>60</v>
      </c>
      <c r="P21" s="25" t="s">
        <v>68</v>
      </c>
    </row>
    <row r="22" spans="1:16" ht="14" x14ac:dyDescent="0.35">
      <c r="A22" s="12" t="s">
        <v>12</v>
      </c>
      <c r="B22" s="12" t="s">
        <v>17</v>
      </c>
      <c r="C22" s="12" t="s">
        <v>21</v>
      </c>
      <c r="D22" s="12">
        <v>1</v>
      </c>
      <c r="E22" s="12" t="s">
        <v>61</v>
      </c>
      <c r="F22" s="12" t="s">
        <v>16</v>
      </c>
      <c r="G22" s="12">
        <v>1001</v>
      </c>
      <c r="H22" s="12" t="s">
        <v>64</v>
      </c>
      <c r="I22" s="12">
        <v>2</v>
      </c>
      <c r="J22" s="12">
        <v>0</v>
      </c>
      <c r="K22" s="12">
        <v>0</v>
      </c>
      <c r="L22" s="12">
        <v>2</v>
      </c>
      <c r="M22" s="12">
        <v>2</v>
      </c>
      <c r="N22" s="23">
        <v>44879.458333333336</v>
      </c>
      <c r="O22" s="24" t="s">
        <v>60</v>
      </c>
      <c r="P22" s="25" t="s">
        <v>40</v>
      </c>
    </row>
    <row r="23" spans="1:16" ht="14" x14ac:dyDescent="0.35">
      <c r="A23" s="12" t="s">
        <v>12</v>
      </c>
      <c r="B23" s="12" t="s">
        <v>17</v>
      </c>
      <c r="C23" s="12" t="s">
        <v>21</v>
      </c>
      <c r="D23" s="12">
        <v>1</v>
      </c>
      <c r="E23" s="12" t="s">
        <v>61</v>
      </c>
      <c r="F23" s="12" t="s">
        <v>63</v>
      </c>
      <c r="G23" s="12">
        <v>1001</v>
      </c>
      <c r="H23" s="12" t="s">
        <v>65</v>
      </c>
      <c r="I23" s="12">
        <v>2</v>
      </c>
      <c r="J23" s="12">
        <v>0</v>
      </c>
      <c r="K23" s="12">
        <v>0</v>
      </c>
      <c r="L23" s="12">
        <v>2</v>
      </c>
      <c r="M23" s="12">
        <v>2</v>
      </c>
      <c r="N23" s="23">
        <v>44880.416666666664</v>
      </c>
      <c r="O23" s="24" t="s">
        <v>60</v>
      </c>
      <c r="P23" s="25" t="s">
        <v>69</v>
      </c>
    </row>
    <row r="24" spans="1:16" ht="31.5" x14ac:dyDescent="0.35">
      <c r="A24" s="12" t="s">
        <v>12</v>
      </c>
      <c r="B24" s="12" t="s">
        <v>17</v>
      </c>
      <c r="C24" s="12" t="s">
        <v>21</v>
      </c>
      <c r="D24" s="12">
        <v>1</v>
      </c>
      <c r="E24" s="12" t="s">
        <v>61</v>
      </c>
      <c r="F24" s="12" t="s">
        <v>23</v>
      </c>
      <c r="G24" s="12">
        <v>1207</v>
      </c>
      <c r="H24" s="12" t="s">
        <v>85</v>
      </c>
      <c r="I24" s="12">
        <v>3</v>
      </c>
      <c r="J24" s="12">
        <v>2</v>
      </c>
      <c r="K24" s="12">
        <v>0</v>
      </c>
      <c r="L24" s="12">
        <v>4</v>
      </c>
      <c r="M24" s="12">
        <v>6</v>
      </c>
      <c r="N24" s="23">
        <v>44883.541666666664</v>
      </c>
      <c r="O24" s="24" t="s">
        <v>148</v>
      </c>
      <c r="P24" s="25" t="s">
        <v>99</v>
      </c>
    </row>
    <row r="25" spans="1:16" ht="36" customHeight="1" x14ac:dyDescent="0.35">
      <c r="A25" s="12" t="s">
        <v>12</v>
      </c>
      <c r="B25" s="12" t="s">
        <v>17</v>
      </c>
      <c r="C25" s="12" t="s">
        <v>21</v>
      </c>
      <c r="D25" s="12">
        <v>1</v>
      </c>
      <c r="E25" s="12" t="s">
        <v>61</v>
      </c>
      <c r="F25" s="12" t="s">
        <v>23</v>
      </c>
      <c r="G25" s="12">
        <v>1205</v>
      </c>
      <c r="H25" s="12" t="s">
        <v>86</v>
      </c>
      <c r="I25" s="12">
        <v>2</v>
      </c>
      <c r="J25" s="12">
        <v>0</v>
      </c>
      <c r="K25" s="12">
        <v>0</v>
      </c>
      <c r="L25" s="12">
        <v>2</v>
      </c>
      <c r="M25" s="12">
        <v>4</v>
      </c>
      <c r="N25" s="23">
        <v>44881.541666666664</v>
      </c>
      <c r="O25" s="24" t="s">
        <v>142</v>
      </c>
      <c r="P25" s="25" t="s">
        <v>58</v>
      </c>
    </row>
    <row r="26" spans="1:16" ht="35.5" customHeight="1" x14ac:dyDescent="0.35">
      <c r="A26" s="12" t="s">
        <v>12</v>
      </c>
      <c r="B26" s="12" t="s">
        <v>17</v>
      </c>
      <c r="C26" s="12" t="s">
        <v>21</v>
      </c>
      <c r="D26" s="12">
        <v>1</v>
      </c>
      <c r="E26" s="12" t="s">
        <v>61</v>
      </c>
      <c r="F26" s="12" t="s">
        <v>23</v>
      </c>
      <c r="G26" s="12">
        <v>1201</v>
      </c>
      <c r="H26" s="12" t="s">
        <v>87</v>
      </c>
      <c r="I26" s="12">
        <v>2</v>
      </c>
      <c r="J26" s="12">
        <v>0</v>
      </c>
      <c r="K26" s="12">
        <v>0</v>
      </c>
      <c r="L26" s="12">
        <v>2</v>
      </c>
      <c r="M26" s="12">
        <v>4</v>
      </c>
      <c r="N26" s="23">
        <v>44881.416666666664</v>
      </c>
      <c r="O26" s="24" t="s">
        <v>141</v>
      </c>
      <c r="P26" s="25" t="s">
        <v>101</v>
      </c>
    </row>
    <row r="27" spans="1:16" ht="33.65" customHeight="1" x14ac:dyDescent="0.35">
      <c r="A27" s="12" t="s">
        <v>12</v>
      </c>
      <c r="B27" s="12" t="s">
        <v>17</v>
      </c>
      <c r="C27" s="12" t="s">
        <v>21</v>
      </c>
      <c r="D27" s="12">
        <v>1</v>
      </c>
      <c r="E27" s="12" t="s">
        <v>61</v>
      </c>
      <c r="F27" s="12" t="s">
        <v>23</v>
      </c>
      <c r="G27" s="12">
        <v>1203</v>
      </c>
      <c r="H27" s="12" t="s">
        <v>88</v>
      </c>
      <c r="I27" s="12">
        <v>2</v>
      </c>
      <c r="J27" s="12">
        <v>0</v>
      </c>
      <c r="K27" s="12">
        <v>0</v>
      </c>
      <c r="L27" s="12">
        <v>2</v>
      </c>
      <c r="M27" s="12">
        <v>3</v>
      </c>
      <c r="N27" s="23">
        <v>44882.541666666664</v>
      </c>
      <c r="O27" s="24" t="s">
        <v>146</v>
      </c>
      <c r="P27" s="25" t="s">
        <v>55</v>
      </c>
    </row>
    <row r="28" spans="1:16" ht="30" customHeight="1" x14ac:dyDescent="0.35">
      <c r="A28" s="12" t="s">
        <v>12</v>
      </c>
      <c r="B28" s="12" t="s">
        <v>17</v>
      </c>
      <c r="C28" s="12" t="s">
        <v>21</v>
      </c>
      <c r="D28" s="12">
        <v>1</v>
      </c>
      <c r="E28" s="12" t="s">
        <v>61</v>
      </c>
      <c r="F28" s="12" t="s">
        <v>23</v>
      </c>
      <c r="G28" s="12">
        <v>1211</v>
      </c>
      <c r="H28" s="12" t="s">
        <v>66</v>
      </c>
      <c r="I28" s="12">
        <v>2</v>
      </c>
      <c r="J28" s="12">
        <v>0</v>
      </c>
      <c r="K28" s="12">
        <v>0</v>
      </c>
      <c r="L28" s="12">
        <v>2</v>
      </c>
      <c r="M28" s="12">
        <v>3</v>
      </c>
      <c r="N28" s="23">
        <v>44880.541666666664</v>
      </c>
      <c r="O28" s="24" t="s">
        <v>140</v>
      </c>
      <c r="P28" s="25" t="s">
        <v>100</v>
      </c>
    </row>
    <row r="29" spans="1:16" ht="21" x14ac:dyDescent="0.35">
      <c r="A29" s="12" t="s">
        <v>12</v>
      </c>
      <c r="B29" s="12" t="s">
        <v>17</v>
      </c>
      <c r="C29" s="12" t="s">
        <v>21</v>
      </c>
      <c r="D29" s="12">
        <v>1</v>
      </c>
      <c r="E29" s="12" t="s">
        <v>61</v>
      </c>
      <c r="F29" s="12" t="s">
        <v>23</v>
      </c>
      <c r="G29" s="12">
        <v>1209</v>
      </c>
      <c r="H29" s="12" t="s">
        <v>89</v>
      </c>
      <c r="I29" s="12">
        <v>2</v>
      </c>
      <c r="J29" s="12">
        <v>0</v>
      </c>
      <c r="K29" s="12">
        <v>0</v>
      </c>
      <c r="L29" s="12">
        <v>2</v>
      </c>
      <c r="M29" s="12">
        <v>4</v>
      </c>
      <c r="N29" s="23">
        <v>44883.458333333336</v>
      </c>
      <c r="O29" s="24" t="s">
        <v>141</v>
      </c>
      <c r="P29" s="25" t="s">
        <v>28</v>
      </c>
    </row>
    <row r="30" spans="1:16" ht="14" x14ac:dyDescent="0.35">
      <c r="A30" s="12" t="s">
        <v>12</v>
      </c>
      <c r="B30" s="12" t="s">
        <v>17</v>
      </c>
      <c r="C30" s="12" t="s">
        <v>21</v>
      </c>
      <c r="D30" s="12">
        <v>1</v>
      </c>
      <c r="E30" s="12" t="s">
        <v>61</v>
      </c>
      <c r="F30" s="12" t="s">
        <v>103</v>
      </c>
      <c r="G30" s="12">
        <v>1001</v>
      </c>
      <c r="H30" s="12" t="s">
        <v>67</v>
      </c>
      <c r="I30" s="12">
        <v>1</v>
      </c>
      <c r="J30" s="12">
        <v>0</v>
      </c>
      <c r="K30" s="12">
        <v>0</v>
      </c>
      <c r="L30" s="12">
        <v>0</v>
      </c>
      <c r="M30" s="12">
        <v>0</v>
      </c>
      <c r="N30" s="23">
        <v>44882.458333333336</v>
      </c>
      <c r="O30" s="24" t="s">
        <v>146</v>
      </c>
      <c r="P30" s="25" t="s">
        <v>56</v>
      </c>
    </row>
    <row r="31" spans="1:16" ht="14" x14ac:dyDescent="0.35">
      <c r="A31" s="12" t="s">
        <v>12</v>
      </c>
      <c r="B31" s="12" t="s">
        <v>17</v>
      </c>
      <c r="C31" s="12" t="s">
        <v>21</v>
      </c>
      <c r="D31" s="12">
        <v>1</v>
      </c>
      <c r="E31" s="12" t="s">
        <v>61</v>
      </c>
      <c r="F31" s="12" t="s">
        <v>23</v>
      </c>
      <c r="G31" s="12">
        <v>1009</v>
      </c>
      <c r="H31" s="12" t="s">
        <v>90</v>
      </c>
      <c r="I31" s="12">
        <v>2</v>
      </c>
      <c r="J31" s="12">
        <v>0</v>
      </c>
      <c r="K31" s="12">
        <v>0</v>
      </c>
      <c r="L31" s="12">
        <v>2</v>
      </c>
      <c r="M31" s="12">
        <v>4</v>
      </c>
      <c r="N31" s="23">
        <v>44881.583333333336</v>
      </c>
      <c r="O31" s="24" t="s">
        <v>143</v>
      </c>
      <c r="P31" s="25" t="s">
        <v>35</v>
      </c>
    </row>
    <row r="32" spans="1:16" ht="14" x14ac:dyDescent="0.35">
      <c r="A32" s="12" t="s">
        <v>12</v>
      </c>
      <c r="B32" s="12" t="s">
        <v>17</v>
      </c>
      <c r="C32" s="12" t="s">
        <v>21</v>
      </c>
      <c r="D32" s="12">
        <v>3</v>
      </c>
      <c r="E32" s="12" t="s">
        <v>61</v>
      </c>
      <c r="F32" s="12" t="s">
        <v>23</v>
      </c>
      <c r="G32" s="12">
        <v>2001</v>
      </c>
      <c r="H32" s="12" t="s">
        <v>91</v>
      </c>
      <c r="I32" s="12">
        <v>4</v>
      </c>
      <c r="J32" s="12">
        <v>0</v>
      </c>
      <c r="K32" s="12">
        <v>0</v>
      </c>
      <c r="L32" s="12">
        <v>4</v>
      </c>
      <c r="M32" s="12">
        <v>4</v>
      </c>
      <c r="N32" s="23">
        <v>44882.416666666664</v>
      </c>
      <c r="O32" s="24" t="s">
        <v>139</v>
      </c>
      <c r="P32" s="25" t="s">
        <v>99</v>
      </c>
    </row>
    <row r="33" spans="1:16" ht="14" x14ac:dyDescent="0.35">
      <c r="A33" s="12" t="s">
        <v>12</v>
      </c>
      <c r="B33" s="12" t="s">
        <v>17</v>
      </c>
      <c r="C33" s="12" t="s">
        <v>21</v>
      </c>
      <c r="D33" s="12">
        <v>3</v>
      </c>
      <c r="E33" s="12" t="s">
        <v>61</v>
      </c>
      <c r="F33" s="12" t="s">
        <v>23</v>
      </c>
      <c r="G33" s="12">
        <v>2003</v>
      </c>
      <c r="H33" s="12" t="s">
        <v>92</v>
      </c>
      <c r="I33" s="12">
        <v>4</v>
      </c>
      <c r="J33" s="12">
        <v>2</v>
      </c>
      <c r="K33" s="12">
        <v>0</v>
      </c>
      <c r="L33" s="12">
        <v>5</v>
      </c>
      <c r="M33" s="12">
        <v>6</v>
      </c>
      <c r="N33" s="23">
        <v>44879.583333333336</v>
      </c>
      <c r="O33" s="24" t="s">
        <v>137</v>
      </c>
      <c r="P33" s="25" t="s">
        <v>58</v>
      </c>
    </row>
    <row r="34" spans="1:16" ht="21" x14ac:dyDescent="0.35">
      <c r="A34" s="12" t="s">
        <v>12</v>
      </c>
      <c r="B34" s="12" t="s">
        <v>17</v>
      </c>
      <c r="C34" s="12" t="s">
        <v>21</v>
      </c>
      <c r="D34" s="12">
        <v>3</v>
      </c>
      <c r="E34" s="12" t="s">
        <v>61</v>
      </c>
      <c r="F34" s="12" t="s">
        <v>23</v>
      </c>
      <c r="G34" s="12">
        <v>2013</v>
      </c>
      <c r="H34" s="12" t="s">
        <v>93</v>
      </c>
      <c r="I34" s="12">
        <v>0</v>
      </c>
      <c r="J34" s="12">
        <v>8</v>
      </c>
      <c r="K34" s="12">
        <v>0</v>
      </c>
      <c r="L34" s="12">
        <v>4</v>
      </c>
      <c r="M34" s="12">
        <v>8</v>
      </c>
      <c r="N34" s="23" t="s">
        <v>57</v>
      </c>
      <c r="O34" s="24"/>
      <c r="P34" s="25"/>
    </row>
    <row r="35" spans="1:16" ht="21" x14ac:dyDescent="0.35">
      <c r="A35" s="12" t="s">
        <v>12</v>
      </c>
      <c r="B35" s="12" t="s">
        <v>17</v>
      </c>
      <c r="C35" s="12" t="s">
        <v>21</v>
      </c>
      <c r="D35" s="12">
        <v>3</v>
      </c>
      <c r="E35" s="12" t="s">
        <v>61</v>
      </c>
      <c r="F35" s="12" t="s">
        <v>23</v>
      </c>
      <c r="G35" s="12">
        <v>2015</v>
      </c>
      <c r="H35" s="12" t="s">
        <v>94</v>
      </c>
      <c r="I35" s="12">
        <v>0</v>
      </c>
      <c r="J35" s="12">
        <v>0</v>
      </c>
      <c r="K35" s="12">
        <v>0</v>
      </c>
      <c r="L35" s="12">
        <v>0</v>
      </c>
      <c r="M35" s="12">
        <v>4</v>
      </c>
      <c r="N35" s="23" t="s">
        <v>57</v>
      </c>
      <c r="O35" s="24"/>
      <c r="P35" s="25"/>
    </row>
    <row r="36" spans="1:16" ht="14" x14ac:dyDescent="0.35">
      <c r="A36" s="12" t="s">
        <v>12</v>
      </c>
      <c r="B36" s="12" t="s">
        <v>17</v>
      </c>
      <c r="C36" s="12" t="s">
        <v>21</v>
      </c>
      <c r="D36" s="12">
        <v>3</v>
      </c>
      <c r="E36" s="12" t="s">
        <v>61</v>
      </c>
      <c r="F36" s="12" t="s">
        <v>23</v>
      </c>
      <c r="G36" s="12">
        <v>2007</v>
      </c>
      <c r="H36" s="12" t="s">
        <v>95</v>
      </c>
      <c r="I36" s="12">
        <v>2</v>
      </c>
      <c r="J36" s="12">
        <v>0</v>
      </c>
      <c r="K36" s="12">
        <v>0</v>
      </c>
      <c r="L36" s="12">
        <v>2</v>
      </c>
      <c r="M36" s="12">
        <v>2</v>
      </c>
      <c r="N36" s="23">
        <v>44881.458333333336</v>
      </c>
      <c r="O36" s="24" t="s">
        <v>137</v>
      </c>
      <c r="P36" s="25" t="s">
        <v>58</v>
      </c>
    </row>
    <row r="37" spans="1:16" ht="14" x14ac:dyDescent="0.35">
      <c r="A37" s="12" t="s">
        <v>12</v>
      </c>
      <c r="B37" s="12" t="s">
        <v>17</v>
      </c>
      <c r="C37" s="12" t="s">
        <v>21</v>
      </c>
      <c r="D37" s="12">
        <v>3</v>
      </c>
      <c r="E37" s="12" t="s">
        <v>61</v>
      </c>
      <c r="F37" s="12" t="s">
        <v>23</v>
      </c>
      <c r="G37" s="12">
        <v>2009</v>
      </c>
      <c r="H37" s="12" t="s">
        <v>96</v>
      </c>
      <c r="I37" s="12">
        <v>2</v>
      </c>
      <c r="J37" s="12">
        <v>0</v>
      </c>
      <c r="K37" s="12">
        <v>0</v>
      </c>
      <c r="L37" s="12">
        <v>2</v>
      </c>
      <c r="M37" s="12">
        <v>2</v>
      </c>
      <c r="N37" s="23">
        <v>44881.625</v>
      </c>
      <c r="O37" s="24" t="s">
        <v>139</v>
      </c>
      <c r="P37" s="25" t="s">
        <v>102</v>
      </c>
    </row>
    <row r="38" spans="1:16" ht="14" x14ac:dyDescent="0.35">
      <c r="A38" s="12" t="s">
        <v>12</v>
      </c>
      <c r="B38" s="12" t="s">
        <v>17</v>
      </c>
      <c r="C38" s="12" t="s">
        <v>21</v>
      </c>
      <c r="D38" s="12">
        <v>3</v>
      </c>
      <c r="E38" s="12" t="s">
        <v>61</v>
      </c>
      <c r="F38" s="12" t="s">
        <v>23</v>
      </c>
      <c r="G38" s="12">
        <v>2105</v>
      </c>
      <c r="H38" s="12" t="s">
        <v>97</v>
      </c>
      <c r="I38" s="12">
        <v>2</v>
      </c>
      <c r="J38" s="12">
        <v>0</v>
      </c>
      <c r="K38" s="12">
        <v>0</v>
      </c>
      <c r="L38" s="12">
        <v>2</v>
      </c>
      <c r="M38" s="12">
        <v>2</v>
      </c>
      <c r="N38" s="23">
        <v>44881.458333333336</v>
      </c>
      <c r="O38" s="24" t="s">
        <v>136</v>
      </c>
      <c r="P38" s="25" t="s">
        <v>30</v>
      </c>
    </row>
    <row r="39" spans="1:16" ht="14" x14ac:dyDescent="0.35">
      <c r="A39" s="12" t="s">
        <v>12</v>
      </c>
      <c r="B39" s="12" t="s">
        <v>17</v>
      </c>
      <c r="C39" s="12" t="s">
        <v>21</v>
      </c>
      <c r="D39" s="12">
        <v>3</v>
      </c>
      <c r="E39" s="12" t="s">
        <v>61</v>
      </c>
      <c r="F39" s="12" t="s">
        <v>23</v>
      </c>
      <c r="G39" s="12">
        <v>2103</v>
      </c>
      <c r="H39" s="12" t="s">
        <v>98</v>
      </c>
      <c r="I39" s="12">
        <v>2</v>
      </c>
      <c r="J39" s="12">
        <v>0</v>
      </c>
      <c r="K39" s="12">
        <v>0</v>
      </c>
      <c r="L39" s="12">
        <v>2</v>
      </c>
      <c r="M39" s="12">
        <v>2</v>
      </c>
      <c r="N39" s="23">
        <v>44882.583333333336</v>
      </c>
      <c r="O39" s="29" t="s">
        <v>147</v>
      </c>
      <c r="P39" s="25" t="s">
        <v>28</v>
      </c>
    </row>
    <row r="40" spans="1:16" s="14" customFormat="1" ht="14" x14ac:dyDescent="0.35">
      <c r="A40" s="13" t="s">
        <v>12</v>
      </c>
      <c r="B40" s="13" t="s">
        <v>17</v>
      </c>
      <c r="C40" s="13" t="s">
        <v>18</v>
      </c>
      <c r="D40" s="12">
        <v>1</v>
      </c>
      <c r="E40" s="12" t="s">
        <v>61</v>
      </c>
      <c r="F40" s="13" t="s">
        <v>15</v>
      </c>
      <c r="G40" s="13">
        <v>1001</v>
      </c>
      <c r="H40" s="13" t="s">
        <v>62</v>
      </c>
      <c r="I40" s="13">
        <v>2</v>
      </c>
      <c r="J40" s="13">
        <v>0</v>
      </c>
      <c r="K40" s="13">
        <v>0</v>
      </c>
      <c r="L40" s="13">
        <v>2</v>
      </c>
      <c r="M40" s="13">
        <v>2</v>
      </c>
      <c r="N40" s="26">
        <v>44879.416666666664</v>
      </c>
      <c r="O40" s="27" t="s">
        <v>60</v>
      </c>
      <c r="P40" s="25" t="s">
        <v>68</v>
      </c>
    </row>
    <row r="41" spans="1:16" s="14" customFormat="1" ht="14" x14ac:dyDescent="0.35">
      <c r="A41" s="13" t="s">
        <v>12</v>
      </c>
      <c r="B41" s="13" t="s">
        <v>17</v>
      </c>
      <c r="C41" s="13" t="s">
        <v>18</v>
      </c>
      <c r="D41" s="12">
        <v>1</v>
      </c>
      <c r="E41" s="12" t="s">
        <v>61</v>
      </c>
      <c r="F41" s="13" t="s">
        <v>16</v>
      </c>
      <c r="G41" s="13">
        <v>1001</v>
      </c>
      <c r="H41" s="13" t="s">
        <v>64</v>
      </c>
      <c r="I41" s="13">
        <v>2</v>
      </c>
      <c r="J41" s="13">
        <v>0</v>
      </c>
      <c r="K41" s="13">
        <v>0</v>
      </c>
      <c r="L41" s="13">
        <v>2</v>
      </c>
      <c r="M41" s="13">
        <v>2</v>
      </c>
      <c r="N41" s="26">
        <v>44879.458333333336</v>
      </c>
      <c r="O41" s="27" t="s">
        <v>60</v>
      </c>
      <c r="P41" s="28" t="s">
        <v>40</v>
      </c>
    </row>
    <row r="42" spans="1:16" s="14" customFormat="1" ht="14" x14ac:dyDescent="0.35">
      <c r="A42" s="13" t="s">
        <v>12</v>
      </c>
      <c r="B42" s="13" t="s">
        <v>17</v>
      </c>
      <c r="C42" s="13" t="s">
        <v>18</v>
      </c>
      <c r="D42" s="12">
        <v>1</v>
      </c>
      <c r="E42" s="12" t="s">
        <v>61</v>
      </c>
      <c r="F42" s="13" t="s">
        <v>63</v>
      </c>
      <c r="G42" s="13">
        <v>1001</v>
      </c>
      <c r="H42" s="13" t="s">
        <v>65</v>
      </c>
      <c r="I42" s="13">
        <v>2</v>
      </c>
      <c r="J42" s="13">
        <v>0</v>
      </c>
      <c r="K42" s="13">
        <v>0</v>
      </c>
      <c r="L42" s="13">
        <v>2</v>
      </c>
      <c r="M42" s="13">
        <v>2</v>
      </c>
      <c r="N42" s="26">
        <v>44880.416666666664</v>
      </c>
      <c r="O42" s="27" t="s">
        <v>60</v>
      </c>
      <c r="P42" s="28" t="s">
        <v>69</v>
      </c>
    </row>
    <row r="43" spans="1:16" ht="14" x14ac:dyDescent="0.35">
      <c r="A43" s="12" t="s">
        <v>12</v>
      </c>
      <c r="B43" s="12" t="s">
        <v>17</v>
      </c>
      <c r="C43" s="12" t="s">
        <v>18</v>
      </c>
      <c r="D43" s="12">
        <v>1</v>
      </c>
      <c r="E43" s="12" t="s">
        <v>61</v>
      </c>
      <c r="F43" s="12" t="s">
        <v>103</v>
      </c>
      <c r="G43" s="12">
        <v>1001</v>
      </c>
      <c r="H43" s="12" t="s">
        <v>67</v>
      </c>
      <c r="I43" s="12">
        <v>1</v>
      </c>
      <c r="J43" s="12">
        <v>0</v>
      </c>
      <c r="K43" s="12">
        <v>0</v>
      </c>
      <c r="L43" s="12">
        <v>0</v>
      </c>
      <c r="M43" s="12">
        <v>0</v>
      </c>
      <c r="N43" s="23">
        <v>44882.458333333336</v>
      </c>
      <c r="O43" s="29" t="s">
        <v>146</v>
      </c>
      <c r="P43" s="25" t="s">
        <v>56</v>
      </c>
    </row>
    <row r="44" spans="1:16" ht="42" x14ac:dyDescent="0.35">
      <c r="A44" s="12" t="s">
        <v>12</v>
      </c>
      <c r="B44" s="12" t="s">
        <v>17</v>
      </c>
      <c r="C44" s="12" t="s">
        <v>18</v>
      </c>
      <c r="D44" s="12">
        <v>1</v>
      </c>
      <c r="E44" s="12" t="s">
        <v>61</v>
      </c>
      <c r="F44" s="12" t="s">
        <v>22</v>
      </c>
      <c r="G44" s="12">
        <v>1201</v>
      </c>
      <c r="H44" s="12" t="s">
        <v>104</v>
      </c>
      <c r="I44" s="12">
        <v>2</v>
      </c>
      <c r="J44" s="12">
        <v>0</v>
      </c>
      <c r="K44" s="12">
        <v>0</v>
      </c>
      <c r="L44" s="12">
        <v>2</v>
      </c>
      <c r="M44" s="12">
        <v>4</v>
      </c>
      <c r="N44" s="23">
        <v>44881.583333333336</v>
      </c>
      <c r="O44" s="24" t="s">
        <v>144</v>
      </c>
      <c r="P44" s="25" t="s">
        <v>102</v>
      </c>
    </row>
    <row r="45" spans="1:16" ht="21" x14ac:dyDescent="0.35">
      <c r="A45" s="12" t="s">
        <v>12</v>
      </c>
      <c r="B45" s="12" t="s">
        <v>17</v>
      </c>
      <c r="C45" s="12" t="s">
        <v>18</v>
      </c>
      <c r="D45" s="12">
        <v>1</v>
      </c>
      <c r="E45" s="12" t="s">
        <v>61</v>
      </c>
      <c r="F45" s="12" t="s">
        <v>22</v>
      </c>
      <c r="G45" s="12">
        <v>1203</v>
      </c>
      <c r="H45" s="12" t="s">
        <v>105</v>
      </c>
      <c r="I45" s="12">
        <v>2</v>
      </c>
      <c r="J45" s="12">
        <v>0</v>
      </c>
      <c r="K45" s="12">
        <v>0</v>
      </c>
      <c r="L45" s="12">
        <v>2</v>
      </c>
      <c r="M45" s="12">
        <v>4</v>
      </c>
      <c r="N45" s="23">
        <v>44882.541666666664</v>
      </c>
      <c r="O45" s="29" t="s">
        <v>146</v>
      </c>
      <c r="P45" s="25" t="s">
        <v>109</v>
      </c>
    </row>
    <row r="46" spans="1:16" ht="42" x14ac:dyDescent="0.35">
      <c r="A46" s="12" t="s">
        <v>12</v>
      </c>
      <c r="B46" s="12" t="s">
        <v>17</v>
      </c>
      <c r="C46" s="12" t="s">
        <v>18</v>
      </c>
      <c r="D46" s="12">
        <v>1</v>
      </c>
      <c r="E46" s="12" t="s">
        <v>61</v>
      </c>
      <c r="F46" s="12" t="s">
        <v>22</v>
      </c>
      <c r="G46" s="12">
        <v>1207</v>
      </c>
      <c r="H46" s="12" t="s">
        <v>106</v>
      </c>
      <c r="I46" s="12">
        <v>4</v>
      </c>
      <c r="J46" s="12">
        <v>2</v>
      </c>
      <c r="K46" s="12">
        <v>0</v>
      </c>
      <c r="L46" s="12">
        <v>5</v>
      </c>
      <c r="M46" s="12">
        <v>10</v>
      </c>
      <c r="N46" s="23">
        <v>44883.583333333336</v>
      </c>
      <c r="O46" s="24" t="s">
        <v>147</v>
      </c>
      <c r="P46" s="25" t="s">
        <v>157</v>
      </c>
    </row>
    <row r="47" spans="1:16" ht="31.5" x14ac:dyDescent="0.35">
      <c r="A47" s="12" t="s">
        <v>12</v>
      </c>
      <c r="B47" s="12" t="s">
        <v>17</v>
      </c>
      <c r="C47" s="12" t="s">
        <v>18</v>
      </c>
      <c r="D47" s="12">
        <v>1</v>
      </c>
      <c r="E47" s="12" t="s">
        <v>61</v>
      </c>
      <c r="F47" s="12" t="s">
        <v>22</v>
      </c>
      <c r="G47" s="12">
        <v>1209</v>
      </c>
      <c r="H47" s="12" t="s">
        <v>107</v>
      </c>
      <c r="I47" s="12">
        <v>2</v>
      </c>
      <c r="J47" s="12">
        <v>0</v>
      </c>
      <c r="K47" s="12">
        <v>0</v>
      </c>
      <c r="L47" s="12">
        <v>2</v>
      </c>
      <c r="M47" s="12">
        <v>3</v>
      </c>
      <c r="N47" s="23">
        <v>44883.458333333336</v>
      </c>
      <c r="O47" s="24" t="s">
        <v>156</v>
      </c>
      <c r="P47" s="25" t="s">
        <v>36</v>
      </c>
    </row>
    <row r="48" spans="1:16" ht="21" x14ac:dyDescent="0.35">
      <c r="A48" s="12" t="s">
        <v>12</v>
      </c>
      <c r="B48" s="12" t="s">
        <v>17</v>
      </c>
      <c r="C48" s="12" t="s">
        <v>18</v>
      </c>
      <c r="D48" s="12">
        <v>1</v>
      </c>
      <c r="E48" s="12" t="s">
        <v>61</v>
      </c>
      <c r="F48" s="12" t="s">
        <v>22</v>
      </c>
      <c r="G48" s="12">
        <v>1205</v>
      </c>
      <c r="H48" s="12" t="s">
        <v>108</v>
      </c>
      <c r="I48" s="12">
        <v>2</v>
      </c>
      <c r="J48" s="12">
        <v>0</v>
      </c>
      <c r="K48" s="12">
        <v>0</v>
      </c>
      <c r="L48" s="12">
        <v>2</v>
      </c>
      <c r="M48" s="12">
        <v>3</v>
      </c>
      <c r="N48" s="23">
        <v>44880.541666666664</v>
      </c>
      <c r="O48" s="24" t="s">
        <v>140</v>
      </c>
      <c r="P48" s="25" t="s">
        <v>30</v>
      </c>
    </row>
    <row r="49" spans="1:16" ht="31.5" x14ac:dyDescent="0.35">
      <c r="A49" s="12" t="s">
        <v>12</v>
      </c>
      <c r="B49" s="12" t="s">
        <v>17</v>
      </c>
      <c r="C49" s="12" t="s">
        <v>18</v>
      </c>
      <c r="D49" s="12">
        <v>3</v>
      </c>
      <c r="E49" s="12" t="s">
        <v>61</v>
      </c>
      <c r="F49" s="12" t="s">
        <v>22</v>
      </c>
      <c r="G49" s="12">
        <v>2011</v>
      </c>
      <c r="H49" s="12" t="s">
        <v>110</v>
      </c>
      <c r="I49" s="12">
        <v>0</v>
      </c>
      <c r="J49" s="12">
        <v>8</v>
      </c>
      <c r="K49" s="12">
        <v>0</v>
      </c>
      <c r="L49" s="12">
        <v>4</v>
      </c>
      <c r="M49" s="12">
        <v>8</v>
      </c>
      <c r="N49" s="23" t="s">
        <v>57</v>
      </c>
      <c r="O49" s="24"/>
      <c r="P49" s="25"/>
    </row>
    <row r="50" spans="1:16" ht="35.15" customHeight="1" x14ac:dyDescent="0.35">
      <c r="A50" s="12" t="s">
        <v>12</v>
      </c>
      <c r="B50" s="12" t="s">
        <v>17</v>
      </c>
      <c r="C50" s="12" t="s">
        <v>18</v>
      </c>
      <c r="D50" s="12">
        <v>3</v>
      </c>
      <c r="E50" s="12" t="s">
        <v>61</v>
      </c>
      <c r="F50" s="12" t="s">
        <v>22</v>
      </c>
      <c r="G50" s="12">
        <v>2013</v>
      </c>
      <c r="H50" s="12" t="s">
        <v>111</v>
      </c>
      <c r="I50" s="12">
        <v>0</v>
      </c>
      <c r="J50" s="12">
        <v>0</v>
      </c>
      <c r="K50" s="12">
        <v>0</v>
      </c>
      <c r="L50" s="12">
        <v>0</v>
      </c>
      <c r="M50" s="12">
        <v>4</v>
      </c>
      <c r="N50" s="23" t="s">
        <v>57</v>
      </c>
      <c r="O50" s="24"/>
      <c r="P50" s="25"/>
    </row>
    <row r="51" spans="1:16" ht="61.5" customHeight="1" x14ac:dyDescent="0.35">
      <c r="A51" s="12" t="s">
        <v>12</v>
      </c>
      <c r="B51" s="12" t="s">
        <v>17</v>
      </c>
      <c r="C51" s="12" t="s">
        <v>18</v>
      </c>
      <c r="D51" s="12">
        <v>3</v>
      </c>
      <c r="E51" s="12" t="s">
        <v>61</v>
      </c>
      <c r="F51" s="12" t="s">
        <v>22</v>
      </c>
      <c r="G51" s="12">
        <v>2005</v>
      </c>
      <c r="H51" s="12" t="s">
        <v>112</v>
      </c>
      <c r="I51" s="12">
        <v>4</v>
      </c>
      <c r="J51" s="12">
        <v>0</v>
      </c>
      <c r="K51" s="12">
        <v>0</v>
      </c>
      <c r="L51" s="12">
        <v>4</v>
      </c>
      <c r="M51" s="12">
        <v>7</v>
      </c>
      <c r="N51" s="23">
        <v>44879.541666666664</v>
      </c>
      <c r="O51" s="24" t="s">
        <v>136</v>
      </c>
      <c r="P51" s="25" t="s">
        <v>116</v>
      </c>
    </row>
    <row r="52" spans="1:16" ht="21" x14ac:dyDescent="0.35">
      <c r="A52" s="12" t="s">
        <v>12</v>
      </c>
      <c r="B52" s="12" t="s">
        <v>17</v>
      </c>
      <c r="C52" s="12" t="s">
        <v>18</v>
      </c>
      <c r="D52" s="12">
        <v>3</v>
      </c>
      <c r="E52" s="12" t="s">
        <v>61</v>
      </c>
      <c r="F52" s="12" t="s">
        <v>22</v>
      </c>
      <c r="G52" s="12">
        <v>2007</v>
      </c>
      <c r="H52" s="12" t="s">
        <v>113</v>
      </c>
      <c r="I52" s="12">
        <v>4</v>
      </c>
      <c r="J52" s="12">
        <v>0</v>
      </c>
      <c r="K52" s="12">
        <v>0</v>
      </c>
      <c r="L52" s="12">
        <v>2</v>
      </c>
      <c r="M52" s="12">
        <v>3</v>
      </c>
      <c r="N52" s="23">
        <v>44880.625</v>
      </c>
      <c r="O52" s="24" t="s">
        <v>136</v>
      </c>
      <c r="P52" s="25" t="s">
        <v>116</v>
      </c>
    </row>
    <row r="53" spans="1:16" ht="21" x14ac:dyDescent="0.35">
      <c r="A53" s="12" t="s">
        <v>12</v>
      </c>
      <c r="B53" s="12" t="s">
        <v>17</v>
      </c>
      <c r="C53" s="12" t="s">
        <v>18</v>
      </c>
      <c r="D53" s="12">
        <v>3</v>
      </c>
      <c r="E53" s="12" t="s">
        <v>61</v>
      </c>
      <c r="F53" s="12" t="s">
        <v>22</v>
      </c>
      <c r="G53" s="12">
        <v>2009</v>
      </c>
      <c r="H53" s="12" t="s">
        <v>114</v>
      </c>
      <c r="I53" s="12">
        <v>3</v>
      </c>
      <c r="J53" s="12">
        <v>0</v>
      </c>
      <c r="K53" s="12">
        <v>0</v>
      </c>
      <c r="L53" s="12">
        <v>3</v>
      </c>
      <c r="M53" s="12">
        <v>4</v>
      </c>
      <c r="N53" s="23">
        <v>44880.458333333336</v>
      </c>
      <c r="O53" s="24" t="s">
        <v>137</v>
      </c>
      <c r="P53" s="25" t="s">
        <v>102</v>
      </c>
    </row>
    <row r="54" spans="1:16" ht="14" x14ac:dyDescent="0.35">
      <c r="A54" s="12" t="s">
        <v>12</v>
      </c>
      <c r="B54" s="12" t="s">
        <v>17</v>
      </c>
      <c r="C54" s="12" t="s">
        <v>18</v>
      </c>
      <c r="D54" s="12">
        <v>3</v>
      </c>
      <c r="E54" s="12" t="s">
        <v>61</v>
      </c>
      <c r="F54" s="12" t="s">
        <v>22</v>
      </c>
      <c r="G54" s="12">
        <v>2101</v>
      </c>
      <c r="H54" s="12" t="s">
        <v>98</v>
      </c>
      <c r="I54" s="12">
        <v>2</v>
      </c>
      <c r="J54" s="12">
        <v>0</v>
      </c>
      <c r="K54" s="12">
        <v>0</v>
      </c>
      <c r="L54" s="12">
        <v>2</v>
      </c>
      <c r="M54" s="12">
        <v>2</v>
      </c>
      <c r="N54" s="23">
        <v>44882.583333333336</v>
      </c>
      <c r="O54" s="29" t="s">
        <v>147</v>
      </c>
      <c r="P54" s="25" t="s">
        <v>28</v>
      </c>
    </row>
    <row r="55" spans="1:16" ht="14" x14ac:dyDescent="0.35">
      <c r="A55" s="12" t="s">
        <v>12</v>
      </c>
      <c r="B55" s="12" t="s">
        <v>17</v>
      </c>
      <c r="C55" s="12" t="s">
        <v>18</v>
      </c>
      <c r="D55" s="12">
        <v>3</v>
      </c>
      <c r="E55" s="12" t="s">
        <v>61</v>
      </c>
      <c r="F55" s="12" t="s">
        <v>22</v>
      </c>
      <c r="G55" s="12">
        <v>2103</v>
      </c>
      <c r="H55" s="12" t="s">
        <v>115</v>
      </c>
      <c r="I55" s="12">
        <v>2</v>
      </c>
      <c r="J55" s="12">
        <v>0</v>
      </c>
      <c r="K55" s="12">
        <v>0</v>
      </c>
      <c r="L55" s="12">
        <v>2</v>
      </c>
      <c r="M55" s="12">
        <v>2</v>
      </c>
      <c r="N55" s="23">
        <v>44882.416666666664</v>
      </c>
      <c r="O55" s="24" t="s">
        <v>138</v>
      </c>
      <c r="P55" s="25" t="s">
        <v>117</v>
      </c>
    </row>
    <row r="56" spans="1:16" ht="14" x14ac:dyDescent="0.35">
      <c r="A56" s="12" t="s">
        <v>12</v>
      </c>
      <c r="B56" s="12" t="s">
        <v>13</v>
      </c>
      <c r="C56" s="12" t="s">
        <v>14</v>
      </c>
      <c r="D56" s="12">
        <v>1</v>
      </c>
      <c r="E56" s="12" t="s">
        <v>61</v>
      </c>
      <c r="F56" s="12" t="s">
        <v>15</v>
      </c>
      <c r="G56" s="12">
        <v>1001</v>
      </c>
      <c r="H56" s="12" t="s">
        <v>62</v>
      </c>
      <c r="I56" s="12">
        <v>2</v>
      </c>
      <c r="J56" s="12">
        <v>0</v>
      </c>
      <c r="K56" s="12">
        <v>0</v>
      </c>
      <c r="L56" s="12">
        <v>2</v>
      </c>
      <c r="M56" s="12">
        <v>2</v>
      </c>
      <c r="N56" s="23">
        <v>44879.416666666664</v>
      </c>
      <c r="O56" s="24" t="s">
        <v>60</v>
      </c>
      <c r="P56" s="25" t="s">
        <v>68</v>
      </c>
    </row>
    <row r="57" spans="1:16" ht="14" x14ac:dyDescent="0.35">
      <c r="A57" s="12" t="s">
        <v>12</v>
      </c>
      <c r="B57" s="12" t="s">
        <v>13</v>
      </c>
      <c r="C57" s="12" t="s">
        <v>14</v>
      </c>
      <c r="D57" s="12">
        <v>1</v>
      </c>
      <c r="E57" s="12" t="s">
        <v>61</v>
      </c>
      <c r="F57" s="12" t="s">
        <v>16</v>
      </c>
      <c r="G57" s="12">
        <v>1001</v>
      </c>
      <c r="H57" s="12" t="s">
        <v>64</v>
      </c>
      <c r="I57" s="12">
        <v>2</v>
      </c>
      <c r="J57" s="12">
        <v>0</v>
      </c>
      <c r="K57" s="12">
        <v>0</v>
      </c>
      <c r="L57" s="12">
        <v>2</v>
      </c>
      <c r="M57" s="12">
        <v>2</v>
      </c>
      <c r="N57" s="23">
        <v>44879.458333333336</v>
      </c>
      <c r="O57" s="24" t="s">
        <v>60</v>
      </c>
      <c r="P57" s="25" t="s">
        <v>40</v>
      </c>
    </row>
    <row r="58" spans="1:16" ht="14" x14ac:dyDescent="0.35">
      <c r="A58" s="12" t="s">
        <v>12</v>
      </c>
      <c r="B58" s="12" t="s">
        <v>13</v>
      </c>
      <c r="C58" s="12" t="s">
        <v>14</v>
      </c>
      <c r="D58" s="12">
        <v>1</v>
      </c>
      <c r="E58" s="12" t="s">
        <v>61</v>
      </c>
      <c r="F58" s="12" t="s">
        <v>63</v>
      </c>
      <c r="G58" s="12">
        <v>1001</v>
      </c>
      <c r="H58" s="12" t="s">
        <v>65</v>
      </c>
      <c r="I58" s="12">
        <v>2</v>
      </c>
      <c r="J58" s="12">
        <v>0</v>
      </c>
      <c r="K58" s="12">
        <v>0</v>
      </c>
      <c r="L58" s="12">
        <v>2</v>
      </c>
      <c r="M58" s="12">
        <v>2</v>
      </c>
      <c r="N58" s="23">
        <v>44880.416666666664</v>
      </c>
      <c r="O58" s="24" t="s">
        <v>60</v>
      </c>
      <c r="P58" s="25" t="s">
        <v>59</v>
      </c>
    </row>
    <row r="59" spans="1:16" ht="31.5" x14ac:dyDescent="0.35">
      <c r="A59" s="12" t="s">
        <v>12</v>
      </c>
      <c r="B59" s="12" t="s">
        <v>13</v>
      </c>
      <c r="C59" s="12" t="s">
        <v>14</v>
      </c>
      <c r="D59" s="12">
        <v>1</v>
      </c>
      <c r="E59" s="12" t="s">
        <v>61</v>
      </c>
      <c r="F59" s="12" t="s">
        <v>24</v>
      </c>
      <c r="G59" s="12">
        <v>1105</v>
      </c>
      <c r="H59" s="12" t="s">
        <v>118</v>
      </c>
      <c r="I59" s="12">
        <v>2</v>
      </c>
      <c r="J59" s="12">
        <v>0</v>
      </c>
      <c r="K59" s="12">
        <v>0</v>
      </c>
      <c r="L59" s="12">
        <v>2</v>
      </c>
      <c r="M59" s="12">
        <v>4</v>
      </c>
      <c r="N59" s="23">
        <v>44881.541666666664</v>
      </c>
      <c r="O59" s="24" t="s">
        <v>145</v>
      </c>
      <c r="P59" s="25" t="s">
        <v>35</v>
      </c>
    </row>
    <row r="60" spans="1:16" ht="21" x14ac:dyDescent="0.35">
      <c r="A60" s="12" t="s">
        <v>12</v>
      </c>
      <c r="B60" s="12" t="s">
        <v>13</v>
      </c>
      <c r="C60" s="12" t="s">
        <v>14</v>
      </c>
      <c r="D60" s="12">
        <v>1</v>
      </c>
      <c r="E60" s="12" t="s">
        <v>61</v>
      </c>
      <c r="F60" s="12" t="s">
        <v>24</v>
      </c>
      <c r="G60" s="12">
        <v>1103</v>
      </c>
      <c r="H60" s="12" t="s">
        <v>119</v>
      </c>
      <c r="I60" s="12">
        <v>2</v>
      </c>
      <c r="J60" s="12">
        <v>0</v>
      </c>
      <c r="K60" s="12">
        <v>0</v>
      </c>
      <c r="L60" s="12">
        <v>2</v>
      </c>
      <c r="M60" s="12">
        <v>5</v>
      </c>
      <c r="N60" s="23">
        <v>44882.583333333336</v>
      </c>
      <c r="O60" s="29" t="s">
        <v>144</v>
      </c>
      <c r="P60" s="25" t="s">
        <v>53</v>
      </c>
    </row>
    <row r="61" spans="1:16" ht="21" x14ac:dyDescent="0.35">
      <c r="A61" s="12" t="s">
        <v>12</v>
      </c>
      <c r="B61" s="12" t="s">
        <v>13</v>
      </c>
      <c r="C61" s="12" t="s">
        <v>14</v>
      </c>
      <c r="D61" s="12">
        <v>1</v>
      </c>
      <c r="E61" s="12" t="s">
        <v>61</v>
      </c>
      <c r="F61" s="12" t="s">
        <v>24</v>
      </c>
      <c r="G61" s="12">
        <v>1107</v>
      </c>
      <c r="H61" s="12" t="s">
        <v>120</v>
      </c>
      <c r="I61" s="12">
        <v>2</v>
      </c>
      <c r="J61" s="12">
        <v>0</v>
      </c>
      <c r="K61" s="12">
        <v>0</v>
      </c>
      <c r="L61" s="12">
        <v>2</v>
      </c>
      <c r="M61" s="12">
        <v>3</v>
      </c>
      <c r="N61" s="23">
        <v>44883.458333333336</v>
      </c>
      <c r="O61" s="24" t="s">
        <v>141</v>
      </c>
      <c r="P61" s="25" t="s">
        <v>28</v>
      </c>
    </row>
    <row r="62" spans="1:16" ht="14" x14ac:dyDescent="0.35">
      <c r="A62" s="12" t="s">
        <v>12</v>
      </c>
      <c r="B62" s="12" t="s">
        <v>13</v>
      </c>
      <c r="C62" s="12" t="s">
        <v>14</v>
      </c>
      <c r="D62" s="12">
        <v>1</v>
      </c>
      <c r="E62" s="12" t="s">
        <v>61</v>
      </c>
      <c r="F62" s="12" t="s">
        <v>24</v>
      </c>
      <c r="G62" s="12">
        <v>1201</v>
      </c>
      <c r="H62" s="12" t="s">
        <v>121</v>
      </c>
      <c r="I62" s="12">
        <v>2</v>
      </c>
      <c r="J62" s="12">
        <v>0</v>
      </c>
      <c r="K62" s="12">
        <v>0</v>
      </c>
      <c r="L62" s="12">
        <v>2</v>
      </c>
      <c r="M62" s="12">
        <v>5</v>
      </c>
      <c r="N62" s="23">
        <v>44881.416666666664</v>
      </c>
      <c r="O62" s="24" t="s">
        <v>141</v>
      </c>
      <c r="P62" s="25" t="s">
        <v>125</v>
      </c>
    </row>
    <row r="63" spans="1:16" ht="31.5" x14ac:dyDescent="0.35">
      <c r="A63" s="12" t="s">
        <v>12</v>
      </c>
      <c r="B63" s="12" t="s">
        <v>13</v>
      </c>
      <c r="C63" s="12" t="s">
        <v>14</v>
      </c>
      <c r="D63" s="12">
        <v>1</v>
      </c>
      <c r="E63" s="12" t="s">
        <v>61</v>
      </c>
      <c r="F63" s="12" t="s">
        <v>24</v>
      </c>
      <c r="G63" s="12">
        <v>1109</v>
      </c>
      <c r="H63" s="12" t="s">
        <v>122</v>
      </c>
      <c r="I63" s="12">
        <v>2</v>
      </c>
      <c r="J63" s="12">
        <v>4</v>
      </c>
      <c r="K63" s="12">
        <v>0</v>
      </c>
      <c r="L63" s="12">
        <v>4</v>
      </c>
      <c r="M63" s="12">
        <v>7</v>
      </c>
      <c r="N63" s="23">
        <v>44883.625</v>
      </c>
      <c r="O63" s="24" t="s">
        <v>147</v>
      </c>
      <c r="P63" s="25" t="s">
        <v>126</v>
      </c>
    </row>
    <row r="64" spans="1:16" ht="21" x14ac:dyDescent="0.35">
      <c r="A64" s="12" t="s">
        <v>12</v>
      </c>
      <c r="B64" s="12" t="s">
        <v>13</v>
      </c>
      <c r="C64" s="12" t="s">
        <v>14</v>
      </c>
      <c r="D64" s="12">
        <v>1</v>
      </c>
      <c r="E64" s="12" t="s">
        <v>61</v>
      </c>
      <c r="F64" s="12" t="s">
        <v>24</v>
      </c>
      <c r="G64" s="12">
        <v>1011</v>
      </c>
      <c r="H64" s="12" t="s">
        <v>124</v>
      </c>
      <c r="I64" s="12">
        <v>2</v>
      </c>
      <c r="J64" s="12">
        <v>0</v>
      </c>
      <c r="K64" s="12">
        <v>0</v>
      </c>
      <c r="L64" s="12">
        <v>2</v>
      </c>
      <c r="M64" s="12">
        <v>2</v>
      </c>
      <c r="N64" s="23">
        <v>44881.583333333336</v>
      </c>
      <c r="O64" s="24" t="s">
        <v>143</v>
      </c>
      <c r="P64" s="25" t="s">
        <v>127</v>
      </c>
    </row>
    <row r="65" spans="1:16" ht="14" x14ac:dyDescent="0.35">
      <c r="A65" s="12" t="s">
        <v>12</v>
      </c>
      <c r="B65" s="12" t="s">
        <v>13</v>
      </c>
      <c r="C65" s="12" t="s">
        <v>14</v>
      </c>
      <c r="D65" s="12">
        <v>1</v>
      </c>
      <c r="E65" s="12" t="s">
        <v>61</v>
      </c>
      <c r="F65" s="12" t="s">
        <v>103</v>
      </c>
      <c r="G65" s="12">
        <v>1001</v>
      </c>
      <c r="H65" s="12" t="s">
        <v>123</v>
      </c>
      <c r="I65" s="12">
        <v>1</v>
      </c>
      <c r="J65" s="12">
        <v>0</v>
      </c>
      <c r="K65" s="12">
        <v>0</v>
      </c>
      <c r="L65" s="12">
        <v>0</v>
      </c>
      <c r="M65" s="12">
        <v>0</v>
      </c>
      <c r="N65" s="23">
        <v>44882.458333333336</v>
      </c>
      <c r="O65" s="24" t="s">
        <v>146</v>
      </c>
      <c r="P65" s="25" t="s">
        <v>56</v>
      </c>
    </row>
    <row r="66" spans="1:16" ht="21" x14ac:dyDescent="0.35">
      <c r="A66" s="12" t="s">
        <v>12</v>
      </c>
      <c r="B66" s="12" t="s">
        <v>13</v>
      </c>
      <c r="C66" s="12" t="s">
        <v>14</v>
      </c>
      <c r="D66" s="12">
        <v>3</v>
      </c>
      <c r="E66" s="12" t="s">
        <v>61</v>
      </c>
      <c r="F66" s="12" t="s">
        <v>24</v>
      </c>
      <c r="G66" s="12">
        <v>2001</v>
      </c>
      <c r="H66" s="12" t="s">
        <v>128</v>
      </c>
      <c r="I66" s="12">
        <v>2</v>
      </c>
      <c r="J66" s="12">
        <v>2</v>
      </c>
      <c r="K66" s="12">
        <v>0</v>
      </c>
      <c r="L66" s="12">
        <v>3</v>
      </c>
      <c r="M66" s="12">
        <v>4</v>
      </c>
      <c r="N66" s="23">
        <v>44880.458333333336</v>
      </c>
      <c r="O66" s="24" t="s">
        <v>139</v>
      </c>
      <c r="P66" s="25" t="s">
        <v>36</v>
      </c>
    </row>
    <row r="67" spans="1:16" ht="14" x14ac:dyDescent="0.35">
      <c r="A67" s="12" t="s">
        <v>12</v>
      </c>
      <c r="B67" s="12" t="s">
        <v>13</v>
      </c>
      <c r="C67" s="12" t="s">
        <v>14</v>
      </c>
      <c r="D67" s="12">
        <v>3</v>
      </c>
      <c r="E67" s="12" t="s">
        <v>61</v>
      </c>
      <c r="F67" s="12" t="s">
        <v>24</v>
      </c>
      <c r="G67" s="12">
        <v>2003</v>
      </c>
      <c r="H67" s="12" t="s">
        <v>129</v>
      </c>
      <c r="I67" s="12">
        <v>3</v>
      </c>
      <c r="J67" s="12">
        <v>0</v>
      </c>
      <c r="K67" s="12">
        <v>0</v>
      </c>
      <c r="L67" s="12">
        <v>3</v>
      </c>
      <c r="M67" s="12">
        <v>4</v>
      </c>
      <c r="N67" s="23">
        <v>44879.541666666664</v>
      </c>
      <c r="O67" s="24" t="s">
        <v>137</v>
      </c>
      <c r="P67" s="25" t="s">
        <v>35</v>
      </c>
    </row>
    <row r="68" spans="1:16" ht="31.5" x14ac:dyDescent="0.35">
      <c r="A68" s="12" t="s">
        <v>12</v>
      </c>
      <c r="B68" s="12" t="s">
        <v>13</v>
      </c>
      <c r="C68" s="12" t="s">
        <v>14</v>
      </c>
      <c r="D68" s="12">
        <v>3</v>
      </c>
      <c r="E68" s="12" t="s">
        <v>61</v>
      </c>
      <c r="F68" s="12" t="s">
        <v>24</v>
      </c>
      <c r="G68" s="12">
        <v>2013</v>
      </c>
      <c r="H68" s="12" t="s">
        <v>130</v>
      </c>
      <c r="I68" s="12">
        <v>0</v>
      </c>
      <c r="J68" s="12">
        <v>8</v>
      </c>
      <c r="K68" s="12">
        <v>0</v>
      </c>
      <c r="L68" s="12">
        <v>4</v>
      </c>
      <c r="M68" s="12">
        <v>8</v>
      </c>
      <c r="N68" s="23" t="s">
        <v>57</v>
      </c>
      <c r="O68" s="24"/>
      <c r="P68" s="25"/>
    </row>
    <row r="69" spans="1:16" ht="14" x14ac:dyDescent="0.35">
      <c r="A69" s="12" t="s">
        <v>12</v>
      </c>
      <c r="B69" s="12" t="s">
        <v>13</v>
      </c>
      <c r="C69" s="12" t="s">
        <v>14</v>
      </c>
      <c r="D69" s="12">
        <v>3</v>
      </c>
      <c r="E69" s="12" t="s">
        <v>61</v>
      </c>
      <c r="F69" s="12" t="s">
        <v>24</v>
      </c>
      <c r="G69" s="12">
        <v>2007</v>
      </c>
      <c r="H69" s="12" t="s">
        <v>131</v>
      </c>
      <c r="I69" s="12">
        <v>4</v>
      </c>
      <c r="J69" s="12">
        <v>2</v>
      </c>
      <c r="K69" s="12">
        <v>0</v>
      </c>
      <c r="L69" s="12">
        <v>5</v>
      </c>
      <c r="M69" s="12">
        <v>6</v>
      </c>
      <c r="N69" s="23">
        <v>44882.416666666664</v>
      </c>
      <c r="O69" s="24" t="s">
        <v>137</v>
      </c>
      <c r="P69" s="25" t="s">
        <v>53</v>
      </c>
    </row>
    <row r="70" spans="1:16" ht="14" x14ac:dyDescent="0.35">
      <c r="A70" s="12" t="s">
        <v>12</v>
      </c>
      <c r="B70" s="12" t="s">
        <v>13</v>
      </c>
      <c r="C70" s="12" t="s">
        <v>14</v>
      </c>
      <c r="D70" s="12">
        <v>3</v>
      </c>
      <c r="E70" s="12" t="s">
        <v>61</v>
      </c>
      <c r="F70" s="12" t="s">
        <v>24</v>
      </c>
      <c r="G70" s="12">
        <v>2009</v>
      </c>
      <c r="H70" s="12" t="s">
        <v>132</v>
      </c>
      <c r="I70" s="12">
        <v>2</v>
      </c>
      <c r="J70" s="12">
        <v>0</v>
      </c>
      <c r="K70" s="12">
        <v>0</v>
      </c>
      <c r="L70" s="12">
        <v>2</v>
      </c>
      <c r="M70" s="12">
        <v>2</v>
      </c>
      <c r="N70" s="23">
        <v>44882.625</v>
      </c>
      <c r="O70" s="24" t="s">
        <v>139</v>
      </c>
      <c r="P70" s="25" t="s">
        <v>56</v>
      </c>
    </row>
    <row r="71" spans="1:16" ht="14" x14ac:dyDescent="0.35">
      <c r="A71" s="12" t="s">
        <v>12</v>
      </c>
      <c r="B71" s="12" t="s">
        <v>13</v>
      </c>
      <c r="C71" s="12" t="s">
        <v>14</v>
      </c>
      <c r="D71" s="12">
        <v>3</v>
      </c>
      <c r="E71" s="12" t="s">
        <v>61</v>
      </c>
      <c r="F71" s="12" t="s">
        <v>24</v>
      </c>
      <c r="G71" s="12">
        <v>2011</v>
      </c>
      <c r="H71" s="12" t="s">
        <v>133</v>
      </c>
      <c r="I71" s="12">
        <v>2</v>
      </c>
      <c r="J71" s="12">
        <v>0</v>
      </c>
      <c r="K71" s="12">
        <v>0</v>
      </c>
      <c r="L71" s="12">
        <v>2</v>
      </c>
      <c r="M71" s="12">
        <v>2</v>
      </c>
      <c r="N71" s="23">
        <v>44883.416666666664</v>
      </c>
      <c r="O71" s="24" t="s">
        <v>137</v>
      </c>
      <c r="P71" s="25" t="s">
        <v>55</v>
      </c>
    </row>
    <row r="72" spans="1:16" ht="21" x14ac:dyDescent="0.35">
      <c r="A72" s="17" t="s">
        <v>12</v>
      </c>
      <c r="B72" s="12" t="s">
        <v>13</v>
      </c>
      <c r="C72" s="18" t="s">
        <v>14</v>
      </c>
      <c r="D72" s="12">
        <v>3</v>
      </c>
      <c r="E72" s="12" t="s">
        <v>61</v>
      </c>
      <c r="F72" s="12" t="s">
        <v>24</v>
      </c>
      <c r="G72" s="12">
        <v>2103</v>
      </c>
      <c r="H72" s="12" t="s">
        <v>134</v>
      </c>
      <c r="I72" s="12">
        <v>2</v>
      </c>
      <c r="J72" s="12">
        <v>0</v>
      </c>
      <c r="K72" s="12">
        <v>0</v>
      </c>
      <c r="L72" s="12">
        <v>2</v>
      </c>
      <c r="M72" s="12">
        <v>2</v>
      </c>
      <c r="N72" s="23">
        <v>44880.583333333336</v>
      </c>
      <c r="O72" s="24" t="s">
        <v>139</v>
      </c>
      <c r="P72" s="25" t="s">
        <v>36</v>
      </c>
    </row>
    <row r="73" spans="1:16" ht="21" x14ac:dyDescent="0.35">
      <c r="A73" s="17" t="s">
        <v>12</v>
      </c>
      <c r="B73" s="12" t="s">
        <v>13</v>
      </c>
      <c r="C73" s="18" t="s">
        <v>14</v>
      </c>
      <c r="D73" s="12">
        <v>3</v>
      </c>
      <c r="E73" s="12" t="s">
        <v>61</v>
      </c>
      <c r="F73" s="12" t="s">
        <v>24</v>
      </c>
      <c r="G73" s="12">
        <v>2105</v>
      </c>
      <c r="H73" s="12" t="s">
        <v>135</v>
      </c>
      <c r="I73" s="12">
        <v>2</v>
      </c>
      <c r="J73" s="12">
        <v>0</v>
      </c>
      <c r="K73" s="12">
        <v>0</v>
      </c>
      <c r="L73" s="12">
        <v>2</v>
      </c>
      <c r="M73" s="12">
        <v>2</v>
      </c>
      <c r="N73" s="23">
        <v>44883.541666666664</v>
      </c>
      <c r="O73" s="24" t="s">
        <v>137</v>
      </c>
      <c r="P73" s="25" t="s">
        <v>37</v>
      </c>
    </row>
    <row r="74" spans="1:16" ht="7" customHeight="1" x14ac:dyDescent="0.35">
      <c r="A74" s="15"/>
    </row>
    <row r="75" spans="1:16" ht="15.65" customHeight="1" x14ac:dyDescent="0.35">
      <c r="A75" s="15"/>
      <c r="O75" s="30" t="s">
        <v>30</v>
      </c>
      <c r="P75" s="30"/>
    </row>
    <row r="76" spans="1:16" ht="16" customHeight="1" x14ac:dyDescent="0.35">
      <c r="A76" s="15"/>
      <c r="O76" s="30" t="s">
        <v>38</v>
      </c>
      <c r="P76" s="30"/>
    </row>
    <row r="77" spans="1:16" ht="26.15" customHeight="1" x14ac:dyDescent="0.35">
      <c r="A77" s="31" t="s">
        <v>149</v>
      </c>
      <c r="B77" s="32"/>
      <c r="C77" s="32"/>
      <c r="D77" s="32"/>
      <c r="E77" s="32"/>
      <c r="F77" s="32"/>
      <c r="G77" s="33"/>
      <c r="H77" s="33"/>
      <c r="I77" s="33"/>
      <c r="J77" s="33"/>
      <c r="K77" s="33"/>
      <c r="L77" s="33"/>
      <c r="M77" s="33"/>
      <c r="N77" s="33"/>
      <c r="O77" s="33"/>
      <c r="P77" s="33"/>
    </row>
    <row r="78" spans="1:16" ht="30" customHeight="1" x14ac:dyDescent="0.35">
      <c r="A78" s="31" t="s">
        <v>150</v>
      </c>
      <c r="B78" s="34"/>
      <c r="C78" s="34"/>
      <c r="D78" s="34"/>
      <c r="E78" s="34"/>
      <c r="F78" s="34"/>
      <c r="G78" s="35"/>
      <c r="H78" s="35"/>
      <c r="I78" s="35"/>
      <c r="J78" s="35"/>
      <c r="K78" s="35"/>
      <c r="L78" s="35"/>
      <c r="M78" s="35"/>
      <c r="N78" s="35"/>
      <c r="O78" s="35"/>
      <c r="P78" s="35"/>
    </row>
    <row r="79" spans="1:16" ht="26.5" customHeight="1" x14ac:dyDescent="0.35">
      <c r="A79" s="31" t="s">
        <v>151</v>
      </c>
      <c r="B79" s="34"/>
      <c r="C79" s="34"/>
      <c r="D79" s="34"/>
      <c r="E79" s="34"/>
      <c r="F79" s="34"/>
      <c r="G79" s="35"/>
      <c r="H79" s="35"/>
      <c r="I79" s="35"/>
      <c r="J79" s="35"/>
      <c r="K79" s="35"/>
      <c r="L79" s="35"/>
      <c r="M79" s="35"/>
      <c r="N79" s="35"/>
      <c r="O79" s="35"/>
      <c r="P79" s="35"/>
    </row>
  </sheetData>
  <autoFilter ref="A1:P73" xr:uid="{00000000-0009-0000-0000-000000000000}">
    <sortState xmlns:xlrd2="http://schemas.microsoft.com/office/spreadsheetml/2017/richdata2" ref="A36:P44">
      <sortCondition ref="B1:B69"/>
    </sortState>
  </autoFilter>
  <mergeCells count="5">
    <mergeCell ref="O75:P75"/>
    <mergeCell ref="O76:P76"/>
    <mergeCell ref="A77:P77"/>
    <mergeCell ref="A78:P78"/>
    <mergeCell ref="A79:P79"/>
  </mergeCells>
  <dataValidations count="2">
    <dataValidation type="list" allowBlank="1" showInputMessage="1" showErrorMessage="1" sqref="N80:N1048576 N1:N76" xr:uid="{00000000-0002-0000-0000-000000000000}">
      <formula1>Tarih</formula1>
    </dataValidation>
    <dataValidation type="list" allowBlank="1" showInputMessage="1" showErrorMessage="1" sqref="P80:P1048576 P1:P74" xr:uid="{00000000-0002-0000-0000-000001000000}">
      <formula1>ÖĞRETİM</formula1>
    </dataValidation>
  </dataValidations>
  <printOptions horizontalCentered="1" verticalCentered="1"/>
  <pageMargins left="0.23622047244094491" right="0.23622047244094491" top="0.74803149606299213" bottom="0.74803149606299213" header="0.31496062992125984" footer="0.31496062992125984"/>
  <pageSetup scale="4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4"/>
  <sheetViews>
    <sheetView topLeftCell="A7" zoomScaleNormal="100" zoomScaleSheetLayoutView="112" workbookViewId="0">
      <selection activeCell="A17" sqref="A17"/>
    </sheetView>
  </sheetViews>
  <sheetFormatPr defaultRowHeight="14.5" x14ac:dyDescent="0.35"/>
  <cols>
    <col min="1" max="1" width="34.81640625" bestFit="1" customWidth="1"/>
    <col min="3" max="3" width="19.1796875" bestFit="1" customWidth="1"/>
  </cols>
  <sheetData>
    <row r="1" spans="1:3" x14ac:dyDescent="0.35">
      <c r="B1" s="8"/>
      <c r="C1" s="5" t="s">
        <v>47</v>
      </c>
    </row>
    <row r="2" spans="1:3" x14ac:dyDescent="0.35">
      <c r="A2" s="9" t="s">
        <v>28</v>
      </c>
      <c r="B2" s="8">
        <f>COUNTIF('VİZE Sınav Programı'!P2:P73,'Gözetmen-Öğretim Elemanı'!A2)</f>
        <v>4</v>
      </c>
      <c r="C2" s="6">
        <v>1</v>
      </c>
    </row>
    <row r="3" spans="1:3" x14ac:dyDescent="0.35">
      <c r="A3" s="2" t="s">
        <v>31</v>
      </c>
      <c r="B3" s="8">
        <f>COUNTIF('VİZE Sınav Programı'!P6:P79,'Gözetmen-Öğretim Elemanı'!A3)</f>
        <v>1</v>
      </c>
      <c r="C3" s="6">
        <v>2</v>
      </c>
    </row>
    <row r="4" spans="1:3" x14ac:dyDescent="0.35">
      <c r="A4" s="2" t="s">
        <v>32</v>
      </c>
      <c r="B4" s="8">
        <f>COUNTIF('VİZE Sınav Programı'!P7:P79,'Gözetmen-Öğretim Elemanı'!A4)</f>
        <v>2</v>
      </c>
      <c r="C4" s="6">
        <v>3</v>
      </c>
    </row>
    <row r="5" spans="1:3" x14ac:dyDescent="0.35">
      <c r="A5" s="2" t="s">
        <v>33</v>
      </c>
      <c r="B5" s="8">
        <f>COUNTIF('VİZE Sınav Programı'!P8:P79,'Gözetmen-Öğretim Elemanı'!A5)</f>
        <v>1</v>
      </c>
      <c r="C5" s="6">
        <v>4</v>
      </c>
    </row>
    <row r="6" spans="1:3" x14ac:dyDescent="0.35">
      <c r="A6" s="2" t="s">
        <v>34</v>
      </c>
      <c r="B6" s="8">
        <f>COUNTIF('VİZE Sınav Programı'!P8:P79,'Gözetmen-Öğretim Elemanı'!A6)</f>
        <v>0</v>
      </c>
      <c r="C6" s="6">
        <v>5</v>
      </c>
    </row>
    <row r="7" spans="1:3" x14ac:dyDescent="0.35">
      <c r="A7" s="2" t="s">
        <v>53</v>
      </c>
      <c r="B7" s="8">
        <f>COUNTIF('VİZE Sınav Programı'!P9:P79,'Gözetmen-Öğretim Elemanı'!A7)</f>
        <v>2</v>
      </c>
      <c r="C7" s="6">
        <v>6</v>
      </c>
    </row>
    <row r="8" spans="1:3" x14ac:dyDescent="0.35">
      <c r="A8" s="2" t="s">
        <v>35</v>
      </c>
      <c r="B8" s="8">
        <f>COUNTIF('VİZE Sınav Programı'!P10:P80,'Gözetmen-Öğretim Elemanı'!A8)</f>
        <v>4</v>
      </c>
      <c r="C8" s="6">
        <v>7</v>
      </c>
    </row>
    <row r="9" spans="1:3" x14ac:dyDescent="0.35">
      <c r="A9" s="2" t="s">
        <v>36</v>
      </c>
      <c r="B9" s="8">
        <f>COUNTIF('VİZE Sınav Programı'!P13:P81,'Gözetmen-Öğretim Elemanı'!A9)</f>
        <v>3</v>
      </c>
      <c r="C9" s="6">
        <v>8</v>
      </c>
    </row>
    <row r="10" spans="1:3" x14ac:dyDescent="0.35">
      <c r="A10" s="9" t="s">
        <v>37</v>
      </c>
      <c r="B10" s="8">
        <f>COUNTIF('VİZE Sınav Programı'!P14:P82,'Gözetmen-Öğretim Elemanı'!A10)</f>
        <v>1</v>
      </c>
      <c r="C10" s="6">
        <v>9</v>
      </c>
    </row>
    <row r="11" spans="1:3" x14ac:dyDescent="0.35">
      <c r="A11" s="9" t="s">
        <v>116</v>
      </c>
      <c r="B11" s="8">
        <f>COUNTIF('VİZE Sınav Programı'!P15:P83,'Gözetmen-Öğretim Elemanı'!A11)</f>
        <v>2</v>
      </c>
      <c r="C11" s="6">
        <v>10</v>
      </c>
    </row>
    <row r="12" spans="1:3" x14ac:dyDescent="0.35">
      <c r="A12" s="9" t="s">
        <v>152</v>
      </c>
      <c r="B12" s="8">
        <f>COUNTIF('VİZE Sınav Programı'!P12:P84,'Gözetmen-Öğretim Elemanı'!A12)</f>
        <v>0</v>
      </c>
      <c r="C12" s="6">
        <v>11</v>
      </c>
    </row>
    <row r="13" spans="1:3" x14ac:dyDescent="0.35">
      <c r="A13" s="2" t="s">
        <v>153</v>
      </c>
      <c r="B13" s="8">
        <f>COUNTIF('VİZE Sınav Programı'!P17:P85,'Gözetmen-Öğretim Elemanı'!A13)</f>
        <v>0</v>
      </c>
      <c r="C13" s="6">
        <v>12</v>
      </c>
    </row>
    <row r="14" spans="1:3" x14ac:dyDescent="0.35">
      <c r="A14" s="9" t="s">
        <v>52</v>
      </c>
      <c r="B14" s="8">
        <f>COUNTIF('VİZE Sınav Programı'!P18:P86,'Gözetmen-Öğretim Elemanı'!A14)</f>
        <v>0</v>
      </c>
      <c r="C14" s="6">
        <v>13</v>
      </c>
    </row>
    <row r="15" spans="1:3" x14ac:dyDescent="0.35">
      <c r="A15" s="9" t="s">
        <v>55</v>
      </c>
      <c r="B15" s="8">
        <f>COUNTIF('VİZE Sınav Programı'!P21:P87,'Gözetmen-Öğretim Elemanı'!A15)</f>
        <v>2</v>
      </c>
      <c r="C15" s="6">
        <v>14</v>
      </c>
    </row>
    <row r="16" spans="1:3" x14ac:dyDescent="0.35">
      <c r="A16" s="9" t="s">
        <v>56</v>
      </c>
      <c r="B16" s="8">
        <f>COUNTIF('VİZE Sınav Programı'!P22:P88,'Gözetmen-Öğretim Elemanı'!A16)</f>
        <v>4</v>
      </c>
      <c r="C16" s="6">
        <v>15</v>
      </c>
    </row>
    <row r="17" spans="1:6" x14ac:dyDescent="0.35">
      <c r="A17" s="9" t="s">
        <v>58</v>
      </c>
      <c r="B17" s="8">
        <f>COUNTIF('VİZE Sınav Programı'!P23:P89,'Gözetmen-Öğretim Elemanı'!A17)</f>
        <v>3</v>
      </c>
      <c r="C17" s="6">
        <v>16</v>
      </c>
    </row>
    <row r="18" spans="1:6" x14ac:dyDescent="0.35">
      <c r="A18" s="7" t="s">
        <v>29</v>
      </c>
      <c r="B18" s="8">
        <f>COUNTIF('VİZE Sınav Programı'!P26:P91,'Gözetmen-Öğretim Elemanı'!#REF!)</f>
        <v>0</v>
      </c>
      <c r="C18" s="6">
        <v>17</v>
      </c>
    </row>
    <row r="19" spans="1:6" x14ac:dyDescent="0.35">
      <c r="A19" s="7" t="s">
        <v>30</v>
      </c>
      <c r="B19" s="8"/>
      <c r="C19" s="6">
        <v>18</v>
      </c>
    </row>
    <row r="20" spans="1:6" x14ac:dyDescent="0.35">
      <c r="A20" s="40" t="s">
        <v>50</v>
      </c>
      <c r="B20" s="40"/>
      <c r="C20" s="40"/>
      <c r="D20" s="40"/>
      <c r="E20" s="40"/>
      <c r="F20" s="40"/>
    </row>
    <row r="21" spans="1:6" ht="27" customHeight="1" x14ac:dyDescent="0.35">
      <c r="A21" s="41" t="s">
        <v>154</v>
      </c>
      <c r="B21" s="41"/>
      <c r="C21" s="41"/>
      <c r="D21" s="41"/>
      <c r="E21" s="41"/>
      <c r="F21" s="41"/>
    </row>
    <row r="22" spans="1:6" ht="26.15" customHeight="1" x14ac:dyDescent="0.35">
      <c r="A22" s="36" t="s">
        <v>48</v>
      </c>
      <c r="B22" s="36"/>
      <c r="C22" s="36"/>
      <c r="D22" s="36"/>
      <c r="E22" s="36"/>
      <c r="F22" s="36"/>
    </row>
    <row r="23" spans="1:6" x14ac:dyDescent="0.35">
      <c r="A23" s="37" t="s">
        <v>49</v>
      </c>
      <c r="B23" s="38"/>
      <c r="C23" s="38"/>
      <c r="D23" s="38"/>
      <c r="E23" s="38"/>
      <c r="F23" s="38"/>
    </row>
    <row r="24" spans="1:6" ht="32.5" customHeight="1" x14ac:dyDescent="0.35">
      <c r="A24" s="36" t="s">
        <v>51</v>
      </c>
      <c r="B24" s="39"/>
      <c r="C24" s="39"/>
      <c r="D24" s="39"/>
      <c r="E24" s="39"/>
      <c r="F24" s="39"/>
    </row>
  </sheetData>
  <mergeCells count="5">
    <mergeCell ref="A22:F22"/>
    <mergeCell ref="A23:F23"/>
    <mergeCell ref="A24:F24"/>
    <mergeCell ref="A20:F20"/>
    <mergeCell ref="A21:F21"/>
  </mergeCells>
  <pageMargins left="0.7" right="0.7" top="0.75" bottom="0.75" header="0.3" footer="0.3"/>
  <pageSetup paperSize="9" scale="99"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00"/>
  <sheetViews>
    <sheetView workbookViewId="0">
      <selection activeCell="A3" sqref="A3"/>
    </sheetView>
  </sheetViews>
  <sheetFormatPr defaultRowHeight="14.5" x14ac:dyDescent="0.35"/>
  <cols>
    <col min="1" max="1" width="18.453125" customWidth="1"/>
    <col min="6" max="6" width="11.453125" customWidth="1"/>
  </cols>
  <sheetData>
    <row r="1" spans="1:6" x14ac:dyDescent="0.35">
      <c r="A1" s="3">
        <v>44879.333333333336</v>
      </c>
      <c r="B1">
        <f>COUNTIF('VİZE Sınav Programı'!N:N,"Tarih!A1+A")</f>
        <v>0</v>
      </c>
    </row>
    <row r="2" spans="1:6" x14ac:dyDescent="0.35">
      <c r="A2" s="3">
        <v>44879.375</v>
      </c>
      <c r="B2">
        <f>COUNTIF('VİZE Sınav Programı'!N:N,Tarih!A2)</f>
        <v>0</v>
      </c>
    </row>
    <row r="3" spans="1:6" x14ac:dyDescent="0.35">
      <c r="A3" s="3">
        <v>44669.416666666664</v>
      </c>
      <c r="B3">
        <f>COUNTIF('VİZE Sınav Programı'!N:N,Tarih!A3)</f>
        <v>0</v>
      </c>
    </row>
    <row r="4" spans="1:6" x14ac:dyDescent="0.35">
      <c r="A4" s="3">
        <v>44669.458333333336</v>
      </c>
      <c r="B4">
        <f>COUNTIF('VİZE Sınav Programı'!N:N,Tarih!A4)</f>
        <v>0</v>
      </c>
    </row>
    <row r="5" spans="1:6" x14ac:dyDescent="0.35">
      <c r="A5" s="3">
        <v>44669.5</v>
      </c>
      <c r="B5">
        <f>COUNTIF('VİZE Sınav Programı'!N:N,Tarih!A5)</f>
        <v>0</v>
      </c>
    </row>
    <row r="6" spans="1:6" x14ac:dyDescent="0.35">
      <c r="A6" s="3">
        <v>44669.541666666664</v>
      </c>
      <c r="B6">
        <f>COUNTIF('VİZE Sınav Programı'!N:N,Tarih!A6)</f>
        <v>0</v>
      </c>
    </row>
    <row r="7" spans="1:6" x14ac:dyDescent="0.35">
      <c r="A7" s="3">
        <v>44669.583333333336</v>
      </c>
      <c r="B7">
        <f>COUNTIF('VİZE Sınav Programı'!N:N,Tarih!A7)</f>
        <v>0</v>
      </c>
    </row>
    <row r="8" spans="1:6" x14ac:dyDescent="0.35">
      <c r="A8" s="3">
        <v>44669.625</v>
      </c>
      <c r="B8">
        <f>COUNTIF('VİZE Sınav Programı'!N:N,Tarih!A8)</f>
        <v>0</v>
      </c>
    </row>
    <row r="9" spans="1:6" x14ac:dyDescent="0.35">
      <c r="A9" s="3">
        <v>44669.666666666664</v>
      </c>
      <c r="B9">
        <f>COUNTIF('VİZE Sınav Programı'!N:N,Tarih!A9)</f>
        <v>0</v>
      </c>
    </row>
    <row r="10" spans="1:6" x14ac:dyDescent="0.35">
      <c r="A10" s="3">
        <v>44669.708333333336</v>
      </c>
      <c r="B10">
        <f>COUNTIF('VİZE Sınav Programı'!N:N,Tarih!A10)</f>
        <v>0</v>
      </c>
    </row>
    <row r="11" spans="1:6" x14ac:dyDescent="0.35">
      <c r="A11" s="3">
        <v>44670.333333333336</v>
      </c>
      <c r="B11">
        <f>COUNTIF('VİZE Sınav Programı'!N:N,Tarih!A11)</f>
        <v>0</v>
      </c>
    </row>
    <row r="12" spans="1:6" x14ac:dyDescent="0.35">
      <c r="A12" s="3">
        <v>44670.375</v>
      </c>
      <c r="B12">
        <f>COUNTIF('VİZE Sınav Programı'!N:N,Tarih!A12)</f>
        <v>0</v>
      </c>
      <c r="F12" s="1"/>
    </row>
    <row r="13" spans="1:6" x14ac:dyDescent="0.35">
      <c r="A13" s="3">
        <v>44670.416666666664</v>
      </c>
      <c r="B13">
        <f>COUNTIF('VİZE Sınav Programı'!N:N,Tarih!A13)</f>
        <v>0</v>
      </c>
      <c r="F13" s="1"/>
    </row>
    <row r="14" spans="1:6" x14ac:dyDescent="0.35">
      <c r="A14" s="3">
        <v>44670.458333333336</v>
      </c>
      <c r="B14">
        <f>COUNTIF('VİZE Sınav Programı'!N:N,Tarih!A14)</f>
        <v>0</v>
      </c>
      <c r="F14" s="1"/>
    </row>
    <row r="15" spans="1:6" x14ac:dyDescent="0.35">
      <c r="A15" s="3">
        <v>44670.5</v>
      </c>
      <c r="B15">
        <f>COUNTIF('VİZE Sınav Programı'!N:N,Tarih!A15)</f>
        <v>0</v>
      </c>
      <c r="F15" s="1"/>
    </row>
    <row r="16" spans="1:6" x14ac:dyDescent="0.35">
      <c r="A16" s="3">
        <v>44670.541666666664</v>
      </c>
      <c r="B16">
        <f>COUNTIF('VİZE Sınav Programı'!N:N,Tarih!A16)</f>
        <v>0</v>
      </c>
      <c r="F16" s="1"/>
    </row>
    <row r="17" spans="1:6" x14ac:dyDescent="0.35">
      <c r="A17" s="3">
        <v>44670.583333333336</v>
      </c>
      <c r="B17">
        <f>COUNTIF('VİZE Sınav Programı'!N:N,Tarih!A17)</f>
        <v>0</v>
      </c>
      <c r="F17" s="1"/>
    </row>
    <row r="18" spans="1:6" x14ac:dyDescent="0.35">
      <c r="A18" s="3">
        <v>44670.625</v>
      </c>
      <c r="B18">
        <f>COUNTIF('VİZE Sınav Programı'!N:N,Tarih!A18)</f>
        <v>0</v>
      </c>
      <c r="F18" s="1"/>
    </row>
    <row r="19" spans="1:6" x14ac:dyDescent="0.35">
      <c r="A19" s="3">
        <v>44670.666666666664</v>
      </c>
      <c r="B19">
        <f>COUNTIF('VİZE Sınav Programı'!N:N,Tarih!A19)</f>
        <v>0</v>
      </c>
    </row>
    <row r="20" spans="1:6" x14ac:dyDescent="0.35">
      <c r="A20" s="3">
        <v>44670.708333333336</v>
      </c>
      <c r="B20">
        <f>COUNTIF('VİZE Sınav Programı'!N:N,Tarih!A20)</f>
        <v>0</v>
      </c>
    </row>
    <row r="21" spans="1:6" x14ac:dyDescent="0.35">
      <c r="A21" s="3">
        <v>44671.333333333336</v>
      </c>
      <c r="B21">
        <f>COUNTIF('VİZE Sınav Programı'!N:N,Tarih!A21)</f>
        <v>0</v>
      </c>
    </row>
    <row r="22" spans="1:6" x14ac:dyDescent="0.35">
      <c r="A22" s="3">
        <v>44671.375</v>
      </c>
      <c r="B22">
        <f>COUNTIF('VİZE Sınav Programı'!N:N,Tarih!A22)</f>
        <v>0</v>
      </c>
    </row>
    <row r="23" spans="1:6" x14ac:dyDescent="0.35">
      <c r="A23" s="3">
        <v>44671.416666666664</v>
      </c>
      <c r="B23">
        <f>COUNTIF('VİZE Sınav Programı'!N:N,Tarih!A23)</f>
        <v>0</v>
      </c>
    </row>
    <row r="24" spans="1:6" x14ac:dyDescent="0.35">
      <c r="A24" s="3">
        <v>44671.458333333336</v>
      </c>
      <c r="B24">
        <f>COUNTIF('VİZE Sınav Programı'!N:N,Tarih!A24)</f>
        <v>0</v>
      </c>
    </row>
    <row r="25" spans="1:6" x14ac:dyDescent="0.35">
      <c r="A25" s="3">
        <v>44671.5</v>
      </c>
      <c r="B25">
        <f>COUNTIF('VİZE Sınav Programı'!N:N,Tarih!A25)</f>
        <v>0</v>
      </c>
    </row>
    <row r="26" spans="1:6" x14ac:dyDescent="0.35">
      <c r="A26" s="3">
        <v>44671.541666666664</v>
      </c>
      <c r="B26">
        <f>COUNTIF('VİZE Sınav Programı'!N:N,Tarih!A26)</f>
        <v>0</v>
      </c>
    </row>
    <row r="27" spans="1:6" x14ac:dyDescent="0.35">
      <c r="A27" s="3">
        <v>44671.583333333336</v>
      </c>
      <c r="B27">
        <f>COUNTIF('VİZE Sınav Programı'!N:N,Tarih!A27)</f>
        <v>0</v>
      </c>
    </row>
    <row r="28" spans="1:6" x14ac:dyDescent="0.35">
      <c r="A28" s="3">
        <v>44671.625</v>
      </c>
      <c r="B28">
        <f>COUNTIF('VİZE Sınav Programı'!N:N,Tarih!A28)</f>
        <v>0</v>
      </c>
    </row>
    <row r="29" spans="1:6" x14ac:dyDescent="0.35">
      <c r="A29" s="3">
        <v>44671.666666666664</v>
      </c>
      <c r="B29">
        <f>COUNTIF('VİZE Sınav Programı'!N:N,Tarih!A29)</f>
        <v>0</v>
      </c>
    </row>
    <row r="30" spans="1:6" x14ac:dyDescent="0.35">
      <c r="A30" s="3">
        <v>44671.708333333336</v>
      </c>
      <c r="B30">
        <f>COUNTIF('VİZE Sınav Programı'!N:N,Tarih!A30)</f>
        <v>0</v>
      </c>
    </row>
    <row r="31" spans="1:6" x14ac:dyDescent="0.35">
      <c r="A31" s="3">
        <v>44672.333333333336</v>
      </c>
      <c r="B31">
        <f>COUNTIF('VİZE Sınav Programı'!N:N,Tarih!A31)</f>
        <v>0</v>
      </c>
    </row>
    <row r="32" spans="1:6" x14ac:dyDescent="0.35">
      <c r="A32" s="3">
        <v>44672.375</v>
      </c>
      <c r="B32">
        <f>COUNTIF('VİZE Sınav Programı'!N:N,Tarih!A32)</f>
        <v>0</v>
      </c>
    </row>
    <row r="33" spans="1:2" x14ac:dyDescent="0.35">
      <c r="A33" s="3">
        <v>44672.416666666664</v>
      </c>
      <c r="B33">
        <f>COUNTIF('VİZE Sınav Programı'!N:N,Tarih!A33)</f>
        <v>0</v>
      </c>
    </row>
    <row r="34" spans="1:2" x14ac:dyDescent="0.35">
      <c r="A34" s="3">
        <v>44672.458333333336</v>
      </c>
      <c r="B34">
        <f>COUNTIF('VİZE Sınav Programı'!N:N,Tarih!A34)</f>
        <v>0</v>
      </c>
    </row>
    <row r="35" spans="1:2" x14ac:dyDescent="0.35">
      <c r="A35" s="3">
        <v>44672.5</v>
      </c>
      <c r="B35">
        <f>COUNTIF('VİZE Sınav Programı'!N:N,Tarih!A35)</f>
        <v>0</v>
      </c>
    </row>
    <row r="36" spans="1:2" x14ac:dyDescent="0.35">
      <c r="A36" s="3">
        <v>44672.541666666664</v>
      </c>
      <c r="B36">
        <f>COUNTIF('VİZE Sınav Programı'!N:N,Tarih!A36)</f>
        <v>0</v>
      </c>
    </row>
    <row r="37" spans="1:2" x14ac:dyDescent="0.35">
      <c r="A37" s="3">
        <v>44672.583333333336</v>
      </c>
      <c r="B37">
        <f>COUNTIF('VİZE Sınav Programı'!N:N,Tarih!A37)</f>
        <v>0</v>
      </c>
    </row>
    <row r="38" spans="1:2" x14ac:dyDescent="0.35">
      <c r="A38" s="3">
        <v>44672.625</v>
      </c>
      <c r="B38">
        <f>COUNTIF('VİZE Sınav Programı'!N:N,Tarih!A38)</f>
        <v>0</v>
      </c>
    </row>
    <row r="39" spans="1:2" x14ac:dyDescent="0.35">
      <c r="A39" s="3">
        <v>44672.666666666664</v>
      </c>
      <c r="B39">
        <f>COUNTIF('VİZE Sınav Programı'!N:N,Tarih!A39)</f>
        <v>0</v>
      </c>
    </row>
    <row r="40" spans="1:2" x14ac:dyDescent="0.35">
      <c r="A40" s="3">
        <v>44672.708333333336</v>
      </c>
      <c r="B40">
        <f>COUNTIF('VİZE Sınav Programı'!N:N,Tarih!A40)</f>
        <v>0</v>
      </c>
    </row>
    <row r="41" spans="1:2" x14ac:dyDescent="0.35">
      <c r="A41" s="3">
        <v>44673.333333333336</v>
      </c>
      <c r="B41">
        <f>COUNTIF('VİZE Sınav Programı'!N:N,Tarih!A41)</f>
        <v>0</v>
      </c>
    </row>
    <row r="42" spans="1:2" x14ac:dyDescent="0.35">
      <c r="A42" s="3">
        <v>44673.375</v>
      </c>
      <c r="B42">
        <f>COUNTIF('VİZE Sınav Programı'!N:N,Tarih!A42)</f>
        <v>0</v>
      </c>
    </row>
    <row r="43" spans="1:2" x14ac:dyDescent="0.35">
      <c r="A43" s="3">
        <v>44673.416666666664</v>
      </c>
      <c r="B43">
        <f>COUNTIF('VİZE Sınav Programı'!N:N,Tarih!A43)</f>
        <v>0</v>
      </c>
    </row>
    <row r="44" spans="1:2" x14ac:dyDescent="0.35">
      <c r="A44" s="3">
        <v>44673.458333333336</v>
      </c>
      <c r="B44">
        <f>COUNTIF('VİZE Sınav Programı'!N:N,Tarih!A44)</f>
        <v>0</v>
      </c>
    </row>
    <row r="45" spans="1:2" x14ac:dyDescent="0.35">
      <c r="A45" s="3">
        <v>44673.5</v>
      </c>
      <c r="B45">
        <f>COUNTIF('VİZE Sınav Programı'!N:N,Tarih!A45)</f>
        <v>0</v>
      </c>
    </row>
    <row r="46" spans="1:2" x14ac:dyDescent="0.35">
      <c r="A46" s="3">
        <v>44673.541666666664</v>
      </c>
      <c r="B46">
        <f>COUNTIF('VİZE Sınav Programı'!N:N,Tarih!A46)</f>
        <v>0</v>
      </c>
    </row>
    <row r="47" spans="1:2" x14ac:dyDescent="0.35">
      <c r="A47" s="3">
        <v>44673.583333333336</v>
      </c>
      <c r="B47">
        <f>COUNTIF('VİZE Sınav Programı'!N:N,Tarih!A47)</f>
        <v>0</v>
      </c>
    </row>
    <row r="48" spans="1:2" x14ac:dyDescent="0.35">
      <c r="A48" s="3">
        <v>44673.625</v>
      </c>
      <c r="B48">
        <f>COUNTIF('VİZE Sınav Programı'!N:N,Tarih!A48)</f>
        <v>0</v>
      </c>
    </row>
    <row r="49" spans="1:2" x14ac:dyDescent="0.35">
      <c r="A49" s="3">
        <v>44673.666666666664</v>
      </c>
      <c r="B49">
        <f>COUNTIF('VİZE Sınav Programı'!N:N,Tarih!A49)</f>
        <v>0</v>
      </c>
    </row>
    <row r="50" spans="1:2" x14ac:dyDescent="0.35">
      <c r="A50" s="3">
        <v>44673.708333333336</v>
      </c>
      <c r="B50">
        <f>COUNTIF('VİZE Sınav Programı'!N:N,Tarih!A50)</f>
        <v>0</v>
      </c>
    </row>
    <row r="51" spans="1:2" x14ac:dyDescent="0.35">
      <c r="A51" s="3" t="s">
        <v>57</v>
      </c>
      <c r="B51">
        <f>COUNTIF('VİZE Sınav Programı'!N:N,Tarih!A51)</f>
        <v>7</v>
      </c>
    </row>
    <row r="52" spans="1:2" x14ac:dyDescent="0.35">
      <c r="A52" s="3"/>
    </row>
    <row r="53" spans="1:2" x14ac:dyDescent="0.35">
      <c r="A53" s="3"/>
    </row>
    <row r="54" spans="1:2" x14ac:dyDescent="0.35">
      <c r="A54" s="3"/>
    </row>
    <row r="55" spans="1:2" x14ac:dyDescent="0.35">
      <c r="A55" s="3"/>
    </row>
    <row r="56" spans="1:2" x14ac:dyDescent="0.35">
      <c r="A56" s="3"/>
    </row>
    <row r="57" spans="1:2" x14ac:dyDescent="0.35">
      <c r="A57" s="3"/>
    </row>
    <row r="58" spans="1:2" x14ac:dyDescent="0.35">
      <c r="A58" s="3"/>
    </row>
    <row r="59" spans="1:2" x14ac:dyDescent="0.35">
      <c r="A59" s="3"/>
    </row>
    <row r="60" spans="1:2" x14ac:dyDescent="0.35">
      <c r="A60" s="3"/>
    </row>
    <row r="61" spans="1:2" x14ac:dyDescent="0.35">
      <c r="A61" s="3"/>
    </row>
    <row r="62" spans="1:2" x14ac:dyDescent="0.35">
      <c r="A62" s="3"/>
    </row>
    <row r="63" spans="1:2" x14ac:dyDescent="0.35">
      <c r="A63" s="3"/>
    </row>
    <row r="64" spans="1:2" x14ac:dyDescent="0.35">
      <c r="A64" s="3"/>
    </row>
    <row r="65" spans="1:1" x14ac:dyDescent="0.35">
      <c r="A65" s="3"/>
    </row>
    <row r="66" spans="1:1" x14ac:dyDescent="0.35">
      <c r="A66" s="3"/>
    </row>
    <row r="67" spans="1:1" x14ac:dyDescent="0.35">
      <c r="A67" s="3"/>
    </row>
    <row r="68" spans="1:1" x14ac:dyDescent="0.35">
      <c r="A68" s="3"/>
    </row>
    <row r="69" spans="1:1" x14ac:dyDescent="0.35">
      <c r="A69" s="3"/>
    </row>
    <row r="70" spans="1:1" x14ac:dyDescent="0.35">
      <c r="A70" s="3"/>
    </row>
    <row r="71" spans="1:1" x14ac:dyDescent="0.35">
      <c r="A71" s="3"/>
    </row>
    <row r="72" spans="1:1" x14ac:dyDescent="0.35">
      <c r="A72" s="3"/>
    </row>
    <row r="73" spans="1:1" x14ac:dyDescent="0.35">
      <c r="A73" s="3"/>
    </row>
    <row r="74" spans="1:1" x14ac:dyDescent="0.35">
      <c r="A74" s="3"/>
    </row>
    <row r="75" spans="1:1" x14ac:dyDescent="0.35">
      <c r="A75" s="3"/>
    </row>
    <row r="76" spans="1:1" x14ac:dyDescent="0.35">
      <c r="A76" s="3"/>
    </row>
    <row r="77" spans="1:1" x14ac:dyDescent="0.35">
      <c r="A77" s="3"/>
    </row>
    <row r="78" spans="1:1" x14ac:dyDescent="0.35">
      <c r="A78" s="3"/>
    </row>
    <row r="79" spans="1:1" x14ac:dyDescent="0.35">
      <c r="A79" s="3"/>
    </row>
    <row r="80" spans="1:1" x14ac:dyDescent="0.35">
      <c r="A80" s="3"/>
    </row>
    <row r="81" spans="1:2" x14ac:dyDescent="0.35">
      <c r="A81" s="4"/>
    </row>
    <row r="82" spans="1:2" x14ac:dyDescent="0.35">
      <c r="A82" s="3"/>
    </row>
    <row r="83" spans="1:2" x14ac:dyDescent="0.35">
      <c r="A83" s="4"/>
    </row>
    <row r="84" spans="1:2" x14ac:dyDescent="0.35">
      <c r="A84" s="3"/>
    </row>
    <row r="85" spans="1:2" x14ac:dyDescent="0.35">
      <c r="A85" s="4"/>
    </row>
    <row r="86" spans="1:2" x14ac:dyDescent="0.35">
      <c r="A86" s="3"/>
    </row>
    <row r="87" spans="1:2" x14ac:dyDescent="0.35">
      <c r="A87" s="4"/>
    </row>
    <row r="88" spans="1:2" x14ac:dyDescent="0.35">
      <c r="A88" s="3"/>
    </row>
    <row r="89" spans="1:2" x14ac:dyDescent="0.35">
      <c r="A89" s="4"/>
    </row>
    <row r="90" spans="1:2" x14ac:dyDescent="0.35">
      <c r="A90" s="3"/>
    </row>
    <row r="91" spans="1:2" x14ac:dyDescent="0.35">
      <c r="A91" s="3"/>
      <c r="B91" s="10"/>
    </row>
    <row r="92" spans="1:2" x14ac:dyDescent="0.35">
      <c r="A92" s="3"/>
      <c r="B92" s="10"/>
    </row>
    <row r="93" spans="1:2" x14ac:dyDescent="0.35">
      <c r="A93" s="3"/>
      <c r="B93" s="10"/>
    </row>
    <row r="94" spans="1:2" x14ac:dyDescent="0.35">
      <c r="A94" s="3"/>
      <c r="B94" s="10"/>
    </row>
    <row r="95" spans="1:2" x14ac:dyDescent="0.35">
      <c r="A95" s="3"/>
      <c r="B95" s="10"/>
    </row>
    <row r="96" spans="1:2" x14ac:dyDescent="0.35">
      <c r="A96" s="3"/>
      <c r="B96" s="10"/>
    </row>
    <row r="97" spans="1:2" x14ac:dyDescent="0.35">
      <c r="A97" s="3"/>
      <c r="B97" s="10"/>
    </row>
    <row r="98" spans="1:2" x14ac:dyDescent="0.35">
      <c r="A98" s="3"/>
      <c r="B98" s="10"/>
    </row>
    <row r="99" spans="1:2" x14ac:dyDescent="0.35">
      <c r="A99" s="3"/>
      <c r="B99" s="10"/>
    </row>
    <row r="100" spans="1:2" x14ac:dyDescent="0.35">
      <c r="A100" s="3"/>
      <c r="B100" s="10"/>
    </row>
  </sheetData>
  <conditionalFormatting sqref="B1:B100">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6"/>
  <sheetViews>
    <sheetView workbookViewId="0">
      <selection activeCell="B2" sqref="B2"/>
    </sheetView>
  </sheetViews>
  <sheetFormatPr defaultRowHeight="14.5" x14ac:dyDescent="0.35"/>
  <sheetData>
    <row r="1" spans="1:2" x14ac:dyDescent="0.35">
      <c r="A1" t="s">
        <v>41</v>
      </c>
      <c r="B1">
        <v>43</v>
      </c>
    </row>
    <row r="2" spans="1:2" x14ac:dyDescent="0.35">
      <c r="A2" t="s">
        <v>42</v>
      </c>
      <c r="B2">
        <v>48</v>
      </c>
    </row>
    <row r="3" spans="1:2" x14ac:dyDescent="0.35">
      <c r="A3" t="s">
        <v>43</v>
      </c>
      <c r="B3">
        <v>40</v>
      </c>
    </row>
    <row r="4" spans="1:2" x14ac:dyDescent="0.35">
      <c r="A4" t="s">
        <v>44</v>
      </c>
      <c r="B4">
        <v>40</v>
      </c>
    </row>
    <row r="5" spans="1:2" x14ac:dyDescent="0.35">
      <c r="A5" t="s">
        <v>45</v>
      </c>
      <c r="B5">
        <v>30</v>
      </c>
    </row>
    <row r="6" spans="1:2" x14ac:dyDescent="0.35">
      <c r="A6"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4</vt:i4>
      </vt:variant>
      <vt:variant>
        <vt:lpstr>Adlandırılmış Aralıklar</vt:lpstr>
      </vt:variant>
      <vt:variant>
        <vt:i4>2</vt:i4>
      </vt:variant>
    </vt:vector>
  </HeadingPairs>
  <TitlesOfParts>
    <vt:vector size="6" baseType="lpstr">
      <vt:lpstr>VİZE Sınav Programı</vt:lpstr>
      <vt:lpstr>Gözetmen-Öğretim Elemanı</vt:lpstr>
      <vt:lpstr>Tarih</vt:lpstr>
      <vt:lpstr>Derslik</vt:lpstr>
      <vt:lpstr>ÖĞRETİM</vt:lpstr>
      <vt:lpstr>Tarih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cp:lastModifiedBy>
  <cp:lastPrinted>2021-11-01T16:29:36Z</cp:lastPrinted>
  <dcterms:created xsi:type="dcterms:W3CDTF">2020-06-22T07:56:18Z</dcterms:created>
  <dcterms:modified xsi:type="dcterms:W3CDTF">2022-11-06T21:22:53Z</dcterms:modified>
</cp:coreProperties>
</file>